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D18B118-8854-47F3-A942-3113F295DF31}" xr6:coauthVersionLast="37" xr6:coauthVersionMax="37" xr10:uidLastSave="{00000000-0000-0000-0000-000000000000}"/>
  <bookViews>
    <workbookView xWindow="0" yWindow="0" windowWidth="24000" windowHeight="10920" xr2:uid="{E3454E80-60BC-4A2A-A4EA-20F5ED5BF620}"/>
  </bookViews>
  <sheets>
    <sheet name="Opći dio (s VSŽ)" sheetId="3" r:id="rId1"/>
    <sheet name="Opći dio (bez VSŽ)" sheetId="4" r:id="rId2"/>
    <sheet name="Plan prihoda 2024" sheetId="2" r:id="rId3"/>
    <sheet name="Plan rashoda 2024" sheetId="1" r:id="rId4"/>
    <sheet name="III. razina" sheetId="6" r:id="rId5"/>
  </sheets>
  <definedNames>
    <definedName name="_xlnm._FilterDatabase" localSheetId="0" hidden="1">'Opći dio (s VSŽ)'!$F$1:$G$32</definedName>
    <definedName name="Izaberi" comment="Izaberi">"A2"</definedName>
    <definedName name="Odaberi">'Opći dio (s VSŽ)'!#REF!</definedName>
    <definedName name="Odabir">'Opći dio (s VSŽ)'!#REF!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 s="1"/>
  <c r="I13" i="1"/>
  <c r="I15" i="1"/>
  <c r="I20" i="1"/>
  <c r="I19" i="1" s="1"/>
  <c r="I25" i="1"/>
  <c r="I32" i="1"/>
  <c r="I41" i="1"/>
  <c r="I43" i="1"/>
  <c r="I50" i="1"/>
  <c r="I51" i="1"/>
  <c r="I55" i="1"/>
  <c r="I59" i="1"/>
  <c r="I58" i="1" s="1"/>
  <c r="I61" i="1"/>
  <c r="I64" i="1"/>
  <c r="I70" i="1"/>
  <c r="I69" i="1" s="1"/>
  <c r="I73" i="1"/>
  <c r="I74" i="1"/>
  <c r="I80" i="1"/>
  <c r="I81" i="1"/>
  <c r="I85" i="1"/>
  <c r="I84" i="1" s="1"/>
  <c r="I93" i="1"/>
  <c r="I95" i="1"/>
  <c r="I97" i="1"/>
  <c r="I101" i="1"/>
  <c r="I100" i="1" s="1"/>
  <c r="I103" i="1"/>
  <c r="I105" i="1"/>
  <c r="I107" i="1"/>
  <c r="I112" i="1"/>
  <c r="I113" i="1"/>
  <c r="I114" i="1"/>
  <c r="I116" i="1"/>
  <c r="I120" i="1"/>
  <c r="I121" i="1"/>
  <c r="I122" i="1"/>
  <c r="G71" i="2"/>
  <c r="G72" i="2"/>
  <c r="G73" i="2"/>
  <c r="G63" i="2"/>
  <c r="G64" i="2"/>
  <c r="G56" i="2"/>
  <c r="G49" i="2"/>
  <c r="G50" i="2"/>
  <c r="G51" i="2"/>
  <c r="G52" i="2"/>
  <c r="G53" i="2"/>
  <c r="G42" i="2"/>
  <c r="G43" i="2"/>
  <c r="G44" i="2"/>
  <c r="G45" i="2"/>
  <c r="G46" i="2"/>
  <c r="G39" i="2"/>
  <c r="G32" i="2"/>
  <c r="G33" i="2"/>
  <c r="G34" i="2"/>
  <c r="G35" i="2"/>
  <c r="G36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J122" i="1"/>
  <c r="K122" i="1"/>
  <c r="L122" i="1"/>
  <c r="M122" i="1"/>
  <c r="N122" i="1"/>
  <c r="O122" i="1"/>
  <c r="P122" i="1"/>
  <c r="H122" i="1"/>
  <c r="J74" i="1"/>
  <c r="K74" i="1"/>
  <c r="L74" i="1"/>
  <c r="L73" i="1" s="1"/>
  <c r="M74" i="1"/>
  <c r="M73" i="1" s="1"/>
  <c r="N74" i="1"/>
  <c r="O74" i="1"/>
  <c r="P74" i="1"/>
  <c r="P73" i="1" s="1"/>
  <c r="J73" i="1"/>
  <c r="K73" i="1"/>
  <c r="N73" i="1"/>
  <c r="O73" i="1"/>
  <c r="H74" i="1"/>
  <c r="H73" i="1" s="1"/>
  <c r="G60" i="1"/>
  <c r="G62" i="1"/>
  <c r="G63" i="1"/>
  <c r="G65" i="1"/>
  <c r="G66" i="1"/>
  <c r="G67" i="1"/>
  <c r="G68" i="1"/>
  <c r="G52" i="1"/>
  <c r="G53" i="1"/>
  <c r="G54" i="1"/>
  <c r="G56" i="1"/>
  <c r="G57" i="1"/>
  <c r="G21" i="1"/>
  <c r="G22" i="1"/>
  <c r="G23" i="1"/>
  <c r="G24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2" i="1"/>
  <c r="G44" i="1"/>
  <c r="G45" i="1"/>
  <c r="G46" i="1"/>
  <c r="G47" i="1"/>
  <c r="G48" i="1"/>
  <c r="G49" i="1"/>
  <c r="G9" i="1"/>
  <c r="G10" i="1"/>
  <c r="G11" i="1"/>
  <c r="G12" i="1"/>
  <c r="G14" i="1"/>
  <c r="G16" i="1"/>
  <c r="G17" i="1"/>
  <c r="G18" i="1"/>
  <c r="G71" i="1"/>
  <c r="G72" i="1"/>
  <c r="G75" i="1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54" i="6"/>
  <c r="B31" i="6"/>
  <c r="B21" i="6"/>
  <c r="B5" i="6"/>
  <c r="B55" i="6"/>
  <c r="B33" i="6"/>
  <c r="B32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H93" i="1"/>
  <c r="F1" i="1"/>
  <c r="P116" i="1"/>
  <c r="O116" i="1"/>
  <c r="N116" i="1"/>
  <c r="M116" i="1"/>
  <c r="L116" i="1"/>
  <c r="J116" i="1"/>
  <c r="H116" i="1"/>
  <c r="P114" i="1"/>
  <c r="O114" i="1"/>
  <c r="N114" i="1"/>
  <c r="M114" i="1"/>
  <c r="L114" i="1"/>
  <c r="K114" i="1"/>
  <c r="J114" i="1"/>
  <c r="I70" i="2"/>
  <c r="J70" i="2"/>
  <c r="K70" i="2"/>
  <c r="L70" i="2"/>
  <c r="M70" i="2"/>
  <c r="N70" i="2"/>
  <c r="O70" i="2"/>
  <c r="P70" i="2"/>
  <c r="I72" i="2"/>
  <c r="J72" i="2"/>
  <c r="K72" i="2"/>
  <c r="L72" i="2"/>
  <c r="M72" i="2"/>
  <c r="N72" i="2"/>
  <c r="O72" i="2"/>
  <c r="P72" i="2"/>
  <c r="H72" i="2"/>
  <c r="F1" i="2"/>
  <c r="I31" i="2"/>
  <c r="J31" i="2"/>
  <c r="K31" i="2"/>
  <c r="L31" i="2"/>
  <c r="M31" i="2"/>
  <c r="N31" i="2"/>
  <c r="O31" i="2"/>
  <c r="P31" i="2"/>
  <c r="I38" i="2"/>
  <c r="J38" i="2"/>
  <c r="J37" i="2" s="1"/>
  <c r="K38" i="2"/>
  <c r="K37" i="2" s="1"/>
  <c r="L38" i="2"/>
  <c r="L37" i="2" s="1"/>
  <c r="M38" i="2"/>
  <c r="M37" i="2" s="1"/>
  <c r="N38" i="2"/>
  <c r="N37" i="2" s="1"/>
  <c r="O38" i="2"/>
  <c r="O37" i="2" s="1"/>
  <c r="P38" i="2"/>
  <c r="P37" i="2" s="1"/>
  <c r="I52" i="2"/>
  <c r="J52" i="2"/>
  <c r="K52" i="2"/>
  <c r="L52" i="2"/>
  <c r="M52" i="2"/>
  <c r="N52" i="2"/>
  <c r="O52" i="2"/>
  <c r="P52" i="2"/>
  <c r="I55" i="2"/>
  <c r="I54" i="2" s="1"/>
  <c r="J55" i="2"/>
  <c r="J54" i="2" s="1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H55" i="2"/>
  <c r="H54" i="2" s="1"/>
  <c r="H52" i="2"/>
  <c r="H38" i="2"/>
  <c r="H37" i="2" s="1"/>
  <c r="H31" i="2"/>
  <c r="O107" i="1"/>
  <c r="O105" i="1"/>
  <c r="O103" i="1"/>
  <c r="O101" i="1"/>
  <c r="O95" i="1"/>
  <c r="O93" i="1"/>
  <c r="O59" i="1"/>
  <c r="O41" i="1"/>
  <c r="O13" i="1"/>
  <c r="J13" i="1"/>
  <c r="K13" i="1"/>
  <c r="L13" i="1"/>
  <c r="M13" i="1"/>
  <c r="N13" i="1"/>
  <c r="P13" i="1"/>
  <c r="J41" i="1"/>
  <c r="K41" i="1"/>
  <c r="L41" i="1"/>
  <c r="M41" i="1"/>
  <c r="N41" i="1"/>
  <c r="P41" i="1"/>
  <c r="J59" i="1"/>
  <c r="K59" i="1"/>
  <c r="L59" i="1"/>
  <c r="M59" i="1"/>
  <c r="N59" i="1"/>
  <c r="P59" i="1"/>
  <c r="J93" i="1"/>
  <c r="K93" i="1"/>
  <c r="L93" i="1"/>
  <c r="M93" i="1"/>
  <c r="N93" i="1"/>
  <c r="P93" i="1"/>
  <c r="J95" i="1"/>
  <c r="K95" i="1"/>
  <c r="L95" i="1"/>
  <c r="M95" i="1"/>
  <c r="N95" i="1"/>
  <c r="P95" i="1"/>
  <c r="J101" i="1"/>
  <c r="K101" i="1"/>
  <c r="L101" i="1"/>
  <c r="M101" i="1"/>
  <c r="N101" i="1"/>
  <c r="P101" i="1"/>
  <c r="J103" i="1"/>
  <c r="K103" i="1"/>
  <c r="L103" i="1"/>
  <c r="M103" i="1"/>
  <c r="N103" i="1"/>
  <c r="P103" i="1"/>
  <c r="J105" i="1"/>
  <c r="K105" i="1"/>
  <c r="L105" i="1"/>
  <c r="M105" i="1"/>
  <c r="N105" i="1"/>
  <c r="P105" i="1"/>
  <c r="J107" i="1"/>
  <c r="K107" i="1"/>
  <c r="L107" i="1"/>
  <c r="M107" i="1"/>
  <c r="N107" i="1"/>
  <c r="P107" i="1"/>
  <c r="H107" i="1"/>
  <c r="H105" i="1"/>
  <c r="H103" i="1"/>
  <c r="H101" i="1"/>
  <c r="H95" i="1"/>
  <c r="H59" i="1"/>
  <c r="H41" i="1"/>
  <c r="H13" i="1"/>
  <c r="G13" i="1" s="1"/>
  <c r="I79" i="1" l="1"/>
  <c r="I6" i="1"/>
  <c r="G41" i="1"/>
  <c r="G59" i="1"/>
  <c r="G73" i="1"/>
  <c r="D20" i="6" s="1"/>
  <c r="G74" i="1"/>
  <c r="C20" i="6" s="1"/>
  <c r="M97" i="1"/>
  <c r="K97" i="1"/>
  <c r="N97" i="1"/>
  <c r="O97" i="1"/>
  <c r="H97" i="1"/>
  <c r="M85" i="1"/>
  <c r="J85" i="1"/>
  <c r="P97" i="1"/>
  <c r="P85" i="1"/>
  <c r="L85" i="1"/>
  <c r="N85" i="1"/>
  <c r="H85" i="1"/>
  <c r="L97" i="1"/>
  <c r="J97" i="1"/>
  <c r="K85" i="1"/>
  <c r="O85" i="1"/>
  <c r="K62" i="2"/>
  <c r="K61" i="2" s="1"/>
  <c r="K60" i="2" s="1"/>
  <c r="H70" i="2"/>
  <c r="H69" i="2" s="1"/>
  <c r="H68" i="2" s="1"/>
  <c r="O70" i="1"/>
  <c r="O69" i="1" s="1"/>
  <c r="O81" i="1"/>
  <c r="O80" i="1" s="1"/>
  <c r="H81" i="1"/>
  <c r="H80" i="1" s="1"/>
  <c r="M81" i="1"/>
  <c r="M80" i="1" s="1"/>
  <c r="L81" i="1"/>
  <c r="L80" i="1" s="1"/>
  <c r="O51" i="1"/>
  <c r="H70" i="1"/>
  <c r="K81" i="1"/>
  <c r="K80" i="1" s="1"/>
  <c r="J81" i="1"/>
  <c r="J80" i="1" s="1"/>
  <c r="P81" i="1"/>
  <c r="P80" i="1" s="1"/>
  <c r="L70" i="1"/>
  <c r="L69" i="1" s="1"/>
  <c r="N81" i="1"/>
  <c r="N80" i="1" s="1"/>
  <c r="K70" i="1"/>
  <c r="K69" i="1" s="1"/>
  <c r="N70" i="1"/>
  <c r="N69" i="1" s="1"/>
  <c r="J70" i="1"/>
  <c r="J69" i="1" s="1"/>
  <c r="P70" i="1"/>
  <c r="P69" i="1" s="1"/>
  <c r="M70" i="1"/>
  <c r="M69" i="1" s="1"/>
  <c r="L55" i="1"/>
  <c r="P55" i="1"/>
  <c r="H51" i="1"/>
  <c r="K55" i="1"/>
  <c r="H55" i="1"/>
  <c r="J55" i="1"/>
  <c r="N51" i="1"/>
  <c r="L51" i="1"/>
  <c r="J51" i="1"/>
  <c r="P51" i="1"/>
  <c r="M51" i="1"/>
  <c r="N55" i="1"/>
  <c r="M55" i="1"/>
  <c r="O55" i="1"/>
  <c r="K51" i="1"/>
  <c r="O43" i="1"/>
  <c r="H43" i="1"/>
  <c r="J43" i="1"/>
  <c r="P43" i="1"/>
  <c r="N43" i="1"/>
  <c r="M43" i="1"/>
  <c r="L43" i="1"/>
  <c r="K43" i="1"/>
  <c r="N32" i="1"/>
  <c r="M32" i="1"/>
  <c r="H32" i="1"/>
  <c r="L32" i="1"/>
  <c r="P32" i="1"/>
  <c r="K32" i="1"/>
  <c r="J32" i="1"/>
  <c r="O32" i="1"/>
  <c r="H25" i="1"/>
  <c r="L25" i="1"/>
  <c r="K25" i="1"/>
  <c r="J25" i="1"/>
  <c r="P25" i="1"/>
  <c r="N25" i="1"/>
  <c r="M25" i="1"/>
  <c r="O25" i="1"/>
  <c r="N113" i="1"/>
  <c r="N112" i="1" s="1"/>
  <c r="M121" i="1"/>
  <c r="M120" i="1" s="1"/>
  <c r="K121" i="1"/>
  <c r="K120" i="1" s="1"/>
  <c r="P121" i="1"/>
  <c r="P120" i="1" s="1"/>
  <c r="J121" i="1"/>
  <c r="J120" i="1" s="1"/>
  <c r="H121" i="1"/>
  <c r="J8" i="1"/>
  <c r="G103" i="1"/>
  <c r="L8" i="1"/>
  <c r="P113" i="1"/>
  <c r="P112" i="1" s="1"/>
  <c r="M113" i="1"/>
  <c r="M112" i="1" s="1"/>
  <c r="L121" i="1"/>
  <c r="L120" i="1" s="1"/>
  <c r="N121" i="1"/>
  <c r="N120" i="1" s="1"/>
  <c r="J113" i="1"/>
  <c r="J112" i="1" s="1"/>
  <c r="G105" i="1"/>
  <c r="G107" i="1"/>
  <c r="O113" i="1"/>
  <c r="O112" i="1" s="1"/>
  <c r="G101" i="1"/>
  <c r="L113" i="1"/>
  <c r="L112" i="1" s="1"/>
  <c r="H114" i="1"/>
  <c r="K116" i="1"/>
  <c r="K113" i="1" s="1"/>
  <c r="K112" i="1" s="1"/>
  <c r="L69" i="2"/>
  <c r="L68" i="2" s="1"/>
  <c r="M62" i="2"/>
  <c r="M61" i="2" s="1"/>
  <c r="M60" i="2" s="1"/>
  <c r="J62" i="2"/>
  <c r="J61" i="2" s="1"/>
  <c r="J60" i="2" s="1"/>
  <c r="P62" i="2"/>
  <c r="P61" i="2" s="1"/>
  <c r="P60" i="2" s="1"/>
  <c r="K69" i="2"/>
  <c r="K68" i="2" s="1"/>
  <c r="H41" i="2"/>
  <c r="H62" i="2"/>
  <c r="H61" i="2" s="1"/>
  <c r="L62" i="2"/>
  <c r="L61" i="2" s="1"/>
  <c r="P69" i="2"/>
  <c r="P68" i="2" s="1"/>
  <c r="J69" i="2"/>
  <c r="J68" i="2" s="1"/>
  <c r="N62" i="2"/>
  <c r="N61" i="2" s="1"/>
  <c r="O69" i="2"/>
  <c r="O68" i="2" s="1"/>
  <c r="I69" i="2"/>
  <c r="I68" i="2" s="1"/>
  <c r="I62" i="2"/>
  <c r="I61" i="2" s="1"/>
  <c r="I60" i="2" s="1"/>
  <c r="O62" i="2"/>
  <c r="O61" i="2" s="1"/>
  <c r="N69" i="2"/>
  <c r="N68" i="2" s="1"/>
  <c r="M69" i="2"/>
  <c r="M68" i="2" s="1"/>
  <c r="H22" i="2"/>
  <c r="P22" i="2"/>
  <c r="J22" i="2"/>
  <c r="N16" i="2"/>
  <c r="O22" i="2"/>
  <c r="L16" i="2"/>
  <c r="L19" i="2"/>
  <c r="O16" i="2"/>
  <c r="H44" i="2"/>
  <c r="I16" i="2"/>
  <c r="I22" i="2"/>
  <c r="N19" i="2"/>
  <c r="H13" i="2"/>
  <c r="H33" i="2"/>
  <c r="H30" i="2" s="1"/>
  <c r="I44" i="2"/>
  <c r="N44" i="2"/>
  <c r="M41" i="2"/>
  <c r="M48" i="2"/>
  <c r="M47" i="2" s="1"/>
  <c r="H8" i="2"/>
  <c r="N22" i="2"/>
  <c r="M19" i="2"/>
  <c r="M16" i="2"/>
  <c r="H25" i="2"/>
  <c r="H48" i="2"/>
  <c r="H47" i="2" s="1"/>
  <c r="O41" i="2"/>
  <c r="I41" i="2"/>
  <c r="O25" i="2"/>
  <c r="I25" i="2"/>
  <c r="O8" i="2"/>
  <c r="I8" i="2"/>
  <c r="H16" i="2"/>
  <c r="P8" i="2"/>
  <c r="J8" i="2"/>
  <c r="J48" i="2"/>
  <c r="J47" i="2" s="1"/>
  <c r="K33" i="2"/>
  <c r="K30" i="2" s="1"/>
  <c r="L22" i="2"/>
  <c r="K19" i="2"/>
  <c r="K16" i="2"/>
  <c r="H19" i="2"/>
  <c r="O44" i="2"/>
  <c r="K44" i="2"/>
  <c r="P19" i="2"/>
  <c r="J19" i="2"/>
  <c r="P16" i="2"/>
  <c r="K48" i="2"/>
  <c r="K47" i="2" s="1"/>
  <c r="P13" i="2"/>
  <c r="J13" i="2"/>
  <c r="N8" i="2"/>
  <c r="O33" i="2"/>
  <c r="O30" i="2" s="1"/>
  <c r="I33" i="2"/>
  <c r="I30" i="2" s="1"/>
  <c r="P48" i="2"/>
  <c r="P47" i="2" s="1"/>
  <c r="O13" i="2"/>
  <c r="I13" i="2"/>
  <c r="L41" i="2"/>
  <c r="N33" i="2"/>
  <c r="N30" i="2" s="1"/>
  <c r="N25" i="2"/>
  <c r="N13" i="2"/>
  <c r="O48" i="2"/>
  <c r="O47" i="2" s="1"/>
  <c r="I48" i="2"/>
  <c r="I47" i="2" s="1"/>
  <c r="P44" i="2"/>
  <c r="J44" i="2"/>
  <c r="K41" i="2"/>
  <c r="M33" i="2"/>
  <c r="M30" i="2" s="1"/>
  <c r="M25" i="2"/>
  <c r="M13" i="2"/>
  <c r="M22" i="2"/>
  <c r="O19" i="2"/>
  <c r="I19" i="2"/>
  <c r="N48" i="2"/>
  <c r="N47" i="2" s="1"/>
  <c r="P41" i="2"/>
  <c r="J41" i="2"/>
  <c r="L33" i="2"/>
  <c r="L30" i="2" s="1"/>
  <c r="L25" i="2"/>
  <c r="M8" i="2"/>
  <c r="L44" i="2"/>
  <c r="J16" i="2"/>
  <c r="K8" i="2"/>
  <c r="K25" i="2"/>
  <c r="K13" i="2"/>
  <c r="L8" i="2"/>
  <c r="K22" i="2"/>
  <c r="L48" i="2"/>
  <c r="L47" i="2" s="1"/>
  <c r="M44" i="2"/>
  <c r="N41" i="2"/>
  <c r="P33" i="2"/>
  <c r="P30" i="2" s="1"/>
  <c r="J33" i="2"/>
  <c r="J30" i="2" s="1"/>
  <c r="P25" i="2"/>
  <c r="J25" i="2"/>
  <c r="G54" i="2"/>
  <c r="I37" i="2"/>
  <c r="G38" i="2"/>
  <c r="G55" i="2"/>
  <c r="L13" i="2"/>
  <c r="G31" i="2"/>
  <c r="O121" i="1"/>
  <c r="O120" i="1" s="1"/>
  <c r="O100" i="1"/>
  <c r="O8" i="1"/>
  <c r="O15" i="1"/>
  <c r="P15" i="1"/>
  <c r="O20" i="1"/>
  <c r="O64" i="1"/>
  <c r="O61" i="1"/>
  <c r="M8" i="1"/>
  <c r="H15" i="1"/>
  <c r="P61" i="1"/>
  <c r="N61" i="1"/>
  <c r="K20" i="1"/>
  <c r="P20" i="1"/>
  <c r="J100" i="1"/>
  <c r="N8" i="1"/>
  <c r="H61" i="1"/>
  <c r="M100" i="1"/>
  <c r="J61" i="1"/>
  <c r="K64" i="1"/>
  <c r="H20" i="1"/>
  <c r="N20" i="1"/>
  <c r="L15" i="1"/>
  <c r="M20" i="1"/>
  <c r="J15" i="1"/>
  <c r="K15" i="1"/>
  <c r="J64" i="1"/>
  <c r="M61" i="1"/>
  <c r="L64" i="1"/>
  <c r="P64" i="1"/>
  <c r="L61" i="1"/>
  <c r="N15" i="1"/>
  <c r="K8" i="1"/>
  <c r="M64" i="1"/>
  <c r="L20" i="1"/>
  <c r="P8" i="1"/>
  <c r="N64" i="1"/>
  <c r="K61" i="1"/>
  <c r="J20" i="1"/>
  <c r="M15" i="1"/>
  <c r="K100" i="1"/>
  <c r="P100" i="1"/>
  <c r="N100" i="1"/>
  <c r="L100" i="1"/>
  <c r="H8" i="1"/>
  <c r="H64" i="1"/>
  <c r="H100" i="1"/>
  <c r="G20" i="1" l="1"/>
  <c r="G15" i="1"/>
  <c r="G32" i="1"/>
  <c r="H69" i="1"/>
  <c r="G69" i="1" s="1"/>
  <c r="G70" i="1"/>
  <c r="G64" i="1"/>
  <c r="G25" i="1"/>
  <c r="H84" i="1"/>
  <c r="H79" i="1" s="1"/>
  <c r="G43" i="1"/>
  <c r="G55" i="1"/>
  <c r="G61" i="1"/>
  <c r="G51" i="1"/>
  <c r="M84" i="1"/>
  <c r="G8" i="1"/>
  <c r="K84" i="1"/>
  <c r="H40" i="2"/>
  <c r="O84" i="1"/>
  <c r="O79" i="1" s="1"/>
  <c r="N84" i="1"/>
  <c r="N79" i="1" s="1"/>
  <c r="P84" i="1"/>
  <c r="P79" i="1" s="1"/>
  <c r="K79" i="1"/>
  <c r="M79" i="1"/>
  <c r="C28" i="6"/>
  <c r="D28" i="6"/>
  <c r="C30" i="6"/>
  <c r="D30" i="6"/>
  <c r="L84" i="1"/>
  <c r="L79" i="1" s="1"/>
  <c r="J84" i="1"/>
  <c r="J79" i="1" s="1"/>
  <c r="D27" i="6"/>
  <c r="C27" i="6"/>
  <c r="D29" i="6"/>
  <c r="C29" i="6"/>
  <c r="C12" i="6"/>
  <c r="D12" i="6"/>
  <c r="D7" i="6"/>
  <c r="C7" i="6"/>
  <c r="G70" i="2"/>
  <c r="C52" i="6" s="1"/>
  <c r="G23" i="4"/>
  <c r="C48" i="6"/>
  <c r="D48" i="6"/>
  <c r="D41" i="6"/>
  <c r="C41" i="6"/>
  <c r="I40" i="2"/>
  <c r="C47" i="6"/>
  <c r="D47" i="6"/>
  <c r="C43" i="6"/>
  <c r="D43" i="6"/>
  <c r="D53" i="6"/>
  <c r="C53" i="6"/>
  <c r="O50" i="1"/>
  <c r="N50" i="1"/>
  <c r="L50" i="1"/>
  <c r="M58" i="1"/>
  <c r="N58" i="1"/>
  <c r="L58" i="1"/>
  <c r="H50" i="1"/>
  <c r="H58" i="1"/>
  <c r="K58" i="1"/>
  <c r="O58" i="1"/>
  <c r="J58" i="1"/>
  <c r="P58" i="1"/>
  <c r="P50" i="1"/>
  <c r="M50" i="1"/>
  <c r="K50" i="1"/>
  <c r="J50" i="1"/>
  <c r="O7" i="1"/>
  <c r="N7" i="1"/>
  <c r="H120" i="1"/>
  <c r="G24" i="4"/>
  <c r="G122" i="1"/>
  <c r="G114" i="1"/>
  <c r="H113" i="1"/>
  <c r="G113" i="1" s="1"/>
  <c r="G116" i="1"/>
  <c r="G69" i="2"/>
  <c r="G68" i="2" s="1"/>
  <c r="G23" i="3" s="1"/>
  <c r="M40" i="2"/>
  <c r="J7" i="2"/>
  <c r="O40" i="2"/>
  <c r="N60" i="2"/>
  <c r="J40" i="2"/>
  <c r="P7" i="2"/>
  <c r="L40" i="2"/>
  <c r="K40" i="2"/>
  <c r="N7" i="2"/>
  <c r="O7" i="2"/>
  <c r="O60" i="2"/>
  <c r="I7" i="2"/>
  <c r="H7" i="2"/>
  <c r="H6" i="2" s="1"/>
  <c r="M7" i="2"/>
  <c r="N40" i="2"/>
  <c r="L60" i="2"/>
  <c r="G8" i="2"/>
  <c r="G48" i="2"/>
  <c r="G62" i="2"/>
  <c r="G30" i="2"/>
  <c r="P40" i="2"/>
  <c r="K7" i="2"/>
  <c r="G47" i="2"/>
  <c r="G41" i="2"/>
  <c r="L7" i="2"/>
  <c r="G37" i="2"/>
  <c r="G81" i="1"/>
  <c r="L7" i="1"/>
  <c r="G93" i="1"/>
  <c r="G85" i="1"/>
  <c r="G100" i="1"/>
  <c r="G97" i="1"/>
  <c r="H7" i="1"/>
  <c r="G95" i="1"/>
  <c r="G121" i="1"/>
  <c r="J7" i="1"/>
  <c r="M7" i="1"/>
  <c r="P7" i="1"/>
  <c r="N19" i="1"/>
  <c r="K19" i="1"/>
  <c r="O19" i="1"/>
  <c r="J19" i="1"/>
  <c r="P19" i="1"/>
  <c r="K7" i="1"/>
  <c r="M19" i="1"/>
  <c r="L19" i="1"/>
  <c r="H19" i="1"/>
  <c r="K6" i="1" l="1"/>
  <c r="G19" i="1"/>
  <c r="P6" i="1"/>
  <c r="G50" i="1"/>
  <c r="G58" i="1"/>
  <c r="M6" i="1"/>
  <c r="H6" i="1"/>
  <c r="N6" i="1"/>
  <c r="J6" i="1"/>
  <c r="O6" i="1"/>
  <c r="L6" i="1"/>
  <c r="G7" i="1"/>
  <c r="I6" i="2"/>
  <c r="G25" i="4"/>
  <c r="D52" i="6"/>
  <c r="C16" i="6"/>
  <c r="D16" i="6"/>
  <c r="C22" i="6"/>
  <c r="D22" i="6"/>
  <c r="D32" i="6"/>
  <c r="C32" i="6"/>
  <c r="C18" i="6"/>
  <c r="D18" i="6"/>
  <c r="D23" i="6"/>
  <c r="C23" i="6"/>
  <c r="C33" i="6"/>
  <c r="D33" i="6"/>
  <c r="D15" i="6"/>
  <c r="C15" i="6"/>
  <c r="D19" i="6"/>
  <c r="C19" i="6"/>
  <c r="C24" i="6"/>
  <c r="D24" i="6"/>
  <c r="D55" i="6"/>
  <c r="D54" i="6" s="1"/>
  <c r="C55" i="6"/>
  <c r="C54" i="6" s="1"/>
  <c r="D17" i="6"/>
  <c r="C17" i="6"/>
  <c r="D25" i="6"/>
  <c r="C25" i="6"/>
  <c r="C26" i="6"/>
  <c r="D26" i="6"/>
  <c r="C14" i="6"/>
  <c r="D14" i="6"/>
  <c r="D13" i="6"/>
  <c r="C13" i="6"/>
  <c r="D11" i="6"/>
  <c r="C11" i="6"/>
  <c r="C10" i="6"/>
  <c r="D10" i="6"/>
  <c r="D9" i="6"/>
  <c r="C9" i="6"/>
  <c r="D8" i="6"/>
  <c r="C8" i="6"/>
  <c r="D6" i="6"/>
  <c r="C6" i="6"/>
  <c r="C51" i="6"/>
  <c r="G12" i="4"/>
  <c r="D46" i="6"/>
  <c r="C46" i="6"/>
  <c r="D38" i="6"/>
  <c r="C38" i="6"/>
  <c r="J6" i="2"/>
  <c r="D42" i="6"/>
  <c r="C42" i="6"/>
  <c r="C39" i="6"/>
  <c r="D39" i="6"/>
  <c r="C36" i="6"/>
  <c r="D36" i="6"/>
  <c r="C40" i="6"/>
  <c r="D40" i="6"/>
  <c r="D51" i="6"/>
  <c r="L6" i="2"/>
  <c r="C44" i="6"/>
  <c r="D44" i="6"/>
  <c r="P6" i="2"/>
  <c r="D45" i="6"/>
  <c r="C45" i="6"/>
  <c r="D37" i="6"/>
  <c r="C37" i="6"/>
  <c r="C35" i="6"/>
  <c r="D35" i="6"/>
  <c r="C50" i="6"/>
  <c r="C49" i="6" s="1"/>
  <c r="D50" i="6"/>
  <c r="D49" i="6" s="1"/>
  <c r="H112" i="1"/>
  <c r="G112" i="1"/>
  <c r="G24" i="3" s="1"/>
  <c r="G25" i="3" s="1"/>
  <c r="M6" i="2"/>
  <c r="O6" i="2"/>
  <c r="N6" i="2"/>
  <c r="K6" i="2"/>
  <c r="G40" i="2"/>
  <c r="G7" i="2"/>
  <c r="G61" i="2"/>
  <c r="G60" i="2" s="1"/>
  <c r="G12" i="3" s="1"/>
  <c r="H60" i="2"/>
  <c r="G80" i="1"/>
  <c r="G84" i="1"/>
  <c r="G120" i="1"/>
  <c r="C5" i="6" l="1"/>
  <c r="D5" i="6"/>
  <c r="D21" i="6"/>
  <c r="C31" i="6"/>
  <c r="C21" i="6"/>
  <c r="D31" i="6"/>
  <c r="D34" i="6"/>
  <c r="C34" i="6"/>
  <c r="G15" i="4"/>
  <c r="G14" i="4"/>
  <c r="G6" i="2"/>
  <c r="G11" i="3" s="1"/>
  <c r="G10" i="3" s="1"/>
  <c r="G11" i="4"/>
  <c r="G10" i="4" s="1"/>
  <c r="G6" i="1"/>
  <c r="G14" i="3" s="1"/>
  <c r="G79" i="1"/>
  <c r="G15" i="3" s="1"/>
  <c r="G13" i="4" l="1"/>
  <c r="G16" i="4" s="1"/>
  <c r="G28" i="4" s="1"/>
  <c r="G13" i="3"/>
  <c r="G16" i="3" s="1"/>
  <c r="G28" i="3" s="1"/>
</calcChain>
</file>

<file path=xl/sharedStrings.xml><?xml version="1.0" encoding="utf-8"?>
<sst xmlns="http://schemas.openxmlformats.org/spreadsheetml/2006/main" count="517" uniqueCount="300">
  <si>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</si>
  <si>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</si>
  <si>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</si>
  <si>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</si>
  <si>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</si>
  <si>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</si>
  <si>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</si>
  <si>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</si>
  <si>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</si>
  <si>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</si>
  <si>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</si>
  <si>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</si>
  <si>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</si>
  <si>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</si>
  <si>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</si>
  <si>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</si>
  <si>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</si>
  <si>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</si>
  <si>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</si>
  <si>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</si>
  <si>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</si>
  <si>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</si>
  <si>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</si>
  <si>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</si>
  <si>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</si>
  <si>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</si>
  <si>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</si>
  <si>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</si>
  <si>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</si>
  <si>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</si>
  <si>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</si>
  <si>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</si>
  <si>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</si>
  <si>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</si>
  <si>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</si>
  <si>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</si>
  <si>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</si>
  <si>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</si>
  <si>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</si>
  <si>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</si>
  <si>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</si>
  <si>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</si>
  <si>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</si>
  <si>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</si>
  <si>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</si>
  <si>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</si>
  <si>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</si>
  <si>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</si>
  <si>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</si>
  <si>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</si>
  <si>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</si>
  <si>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</si>
  <si>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</si>
  <si>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</si>
  <si>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</si>
  <si>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</si>
  <si>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</si>
  <si>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</si>
  <si>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</si>
  <si>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</si>
  <si>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</si>
  <si>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</si>
  <si>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</si>
  <si>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</si>
  <si>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</si>
  <si>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</si>
  <si>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</si>
  <si>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</si>
  <si>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</si>
  <si>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</si>
  <si>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</si>
  <si>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</si>
  <si>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</si>
  <si>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</si>
  <si>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</si>
  <si>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</si>
  <si>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</si>
  <si>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</si>
  <si>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</si>
  <si>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</si>
  <si>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</si>
  <si>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</si>
  <si>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</si>
  <si>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</si>
  <si>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</si>
  <si>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</si>
  <si>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</si>
  <si>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</si>
  <si>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</si>
  <si>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</si>
  <si>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</si>
  <si>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</si>
  <si>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</si>
  <si>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</si>
  <si>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</si>
  <si>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</si>
  <si>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</si>
  <si>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</si>
  <si>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</si>
  <si>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</si>
  <si>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</si>
  <si>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</si>
  <si>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</si>
  <si>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</si>
  <si>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</si>
  <si>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</si>
  <si>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</si>
  <si>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</si>
  <si>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</si>
  <si>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</si>
  <si>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</si>
  <si>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</si>
  <si>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</si>
  <si>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</si>
  <si>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</si>
  <si>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</si>
  <si>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</si>
  <si>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</si>
  <si>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</si>
  <si>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</si>
  <si>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</si>
  <si>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</si>
  <si>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</si>
  <si>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</si>
  <si>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</si>
  <si>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</si>
  <si>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</si>
  <si>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</si>
  <si>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</si>
  <si>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</si>
  <si>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</si>
  <si>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</si>
  <si>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</si>
  <si>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</si>
  <si>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</si>
  <si>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</si>
  <si>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</si>
  <si>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</si>
  <si>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</si>
  <si>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</si>
  <si>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</si>
  <si>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</si>
  <si>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</si>
  <si>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</si>
  <si>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</si>
  <si>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</si>
  <si>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</si>
  <si>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</si>
  <si>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</si>
  <si>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</si>
  <si>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</si>
  <si>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</si>
  <si>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</si>
  <si>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</si>
  <si>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</si>
  <si>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</si>
  <si>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</si>
  <si>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</si>
  <si>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</si>
  <si>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</si>
  <si>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</si>
  <si>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</si>
  <si>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</si>
  <si>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</si>
  <si>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</si>
  <si>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</si>
  <si>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</si>
  <si>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</si>
  <si>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</si>
  <si>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</si>
  <si>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</si>
  <si>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</si>
  <si>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</si>
  <si>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</si>
  <si>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</si>
  <si>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</si>
  <si>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</si>
  <si>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</si>
  <si>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</si>
  <si>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</si>
  <si>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</si>
  <si>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</si>
  <si>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</si>
  <si>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</si>
  <si>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</si>
  <si>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</si>
  <si>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</si>
  <si>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</si>
  <si>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</si>
  <si>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</si>
  <si>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</si>
  <si>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</si>
  <si>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</si>
  <si>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</si>
  <si>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</si>
  <si>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</si>
  <si>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</si>
  <si>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</si>
  <si>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</si>
  <si>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</si>
  <si>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</si>
  <si>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</si>
  <si>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</si>
  <si>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</si>
  <si>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</si>
  <si>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</si>
  <si>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</si>
  <si>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</si>
  <si>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</si>
  <si>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</si>
  <si>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</si>
  <si>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</si>
  <si>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</si>
  <si>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</si>
  <si>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</si>
  <si>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Izvršenje rashoda za razdoblje:</t>
  </si>
  <si>
    <t>Proračunski korisnik: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</si>
  <si>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</si>
  <si>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</si>
  <si>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</si>
  <si>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</si>
  <si>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</si>
  <si>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</si>
  <si>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</si>
  <si>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</si>
  <si>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</si>
  <si>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</si>
  <si>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</si>
  <si>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</si>
  <si>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</si>
  <si>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</si>
  <si>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</si>
  <si>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</si>
  <si>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</si>
  <si>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</si>
  <si>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</si>
  <si>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</si>
  <si>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</si>
  <si>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</si>
  <si>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</si>
  <si>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</si>
  <si>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</si>
  <si>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</si>
  <si>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</si>
  <si>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</si>
  <si>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</si>
  <si>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</si>
  <si>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</si>
  <si>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</si>
  <si>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</si>
  <si>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</si>
  <si>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</si>
  <si>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</si>
  <si>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</si>
  <si>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</si>
  <si>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</si>
  <si>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</si>
  <si>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</si>
  <si>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OPĆI DIO</t>
  </si>
  <si>
    <t>(s prihodima/primicima i rashodima/izdacima županijskog proračuna)</t>
  </si>
  <si>
    <t>Plan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</si>
  <si>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</si>
  <si>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</si>
  <si>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</si>
  <si>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</si>
  <si>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</si>
  <si>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</si>
  <si>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</si>
  <si>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</si>
  <si>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</si>
  <si>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</si>
  <si>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</si>
  <si>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</si>
  <si>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t>(naziv škole)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</si>
  <si>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</si>
  <si>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</si>
  <si>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</si>
  <si>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</si>
  <si>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</si>
  <si>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</si>
  <si>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</si>
  <si>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</si>
  <si>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</si>
  <si>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</si>
  <si>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</si>
  <si>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</si>
  <si>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</si>
  <si>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</si>
  <si>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</si>
  <si>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</si>
  <si>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UKUPNO PLAN 2024</t>
  </si>
  <si>
    <t>PLAN 2024</t>
  </si>
  <si>
    <t>Ostali rashodi</t>
  </si>
  <si>
    <t>Tekuće donacije u novcu</t>
  </si>
  <si>
    <t>PLAN 2024.</t>
  </si>
  <si>
    <t>PLAN PRIHODA/PRIMITAKA I RASHODA/IZDATAKA ZA 2024. GODINU</t>
  </si>
  <si>
    <r>
      <rPr>
        <b/>
        <i/>
        <sz val="10"/>
        <color theme="1"/>
        <rFont val="Cambria"/>
        <family val="1"/>
        <charset val="238"/>
      </rPr>
      <t>Napomena</t>
    </r>
    <r>
      <rPr>
        <i/>
        <sz val="10"/>
        <color theme="1"/>
        <rFont val="Cambria"/>
        <family val="1"/>
        <charset val="238"/>
      </rPr>
      <t>: Redak Ukupan donos viška / manjka iz prethodne godine služi kao informacija</t>
    </r>
  </si>
  <si>
    <t>Plan 2024.</t>
  </si>
  <si>
    <t>PLAN PRIHODA/PRIMITAKA I RASHODA/IZDATAKA 2024. GODINE</t>
  </si>
  <si>
    <t>UKUPNO PLAN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</si>
</sst>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272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1" fillId="0" borderId="0" xfId="6" applyFont="1"/>
    <xf numFmtId="0" fontId="13" fillId="0" borderId="0" xfId="6" applyFont="1"/>
    <xf numFmtId="0" fontId="11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49" fontId="10" fillId="3" borderId="1" xfId="6" applyNumberFormat="1" applyFont="1" applyFill="1" applyBorder="1" applyAlignment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6" borderId="9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8" borderId="14" xfId="6" applyFont="1" applyFill="1" applyBorder="1" applyAlignment="1">
      <alignment horizontal="center" vertical="center" wrapText="1"/>
    </xf>
    <xf numFmtId="4" fontId="9" fillId="5" borderId="5" xfId="6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vertical="center" wrapText="1"/>
    </xf>
    <xf numFmtId="0" fontId="15" fillId="0" borderId="0" xfId="6" applyFont="1"/>
    <xf numFmtId="0" fontId="12" fillId="0" borderId="0" xfId="6" applyFont="1"/>
    <xf numFmtId="0" fontId="13" fillId="6" borderId="1" xfId="6" applyFont="1" applyFill="1" applyBorder="1" applyAlignment="1">
      <alignment horizont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/>
    </xf>
    <xf numFmtId="0" fontId="12" fillId="6" borderId="9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vertical="center" wrapText="1"/>
    </xf>
    <xf numFmtId="4" fontId="10" fillId="3" borderId="5" xfId="6" applyNumberFormat="1" applyFont="1" applyFill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12" fillId="6" borderId="5" xfId="6" applyNumberFormat="1" applyFont="1" applyFill="1" applyBorder="1" applyAlignment="1">
      <alignment vertical="center"/>
    </xf>
    <xf numFmtId="4" fontId="15" fillId="0" borderId="5" xfId="6" applyNumberFormat="1" applyFont="1" applyBorder="1" applyAlignment="1">
      <alignment vertical="center"/>
    </xf>
    <xf numFmtId="4" fontId="9" fillId="5" borderId="9" xfId="6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6" applyFont="1" applyAlignment="1">
      <alignment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1" xfId="6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5" fillId="0" borderId="33" xfId="2" applyFont="1" applyBorder="1" applyAlignment="1">
      <alignment horizontal="center" vertical="center" wrapText="1"/>
    </xf>
    <xf numFmtId="49" fontId="5" fillId="0" borderId="33" xfId="6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 wrapText="1"/>
    </xf>
    <xf numFmtId="4" fontId="5" fillId="0" borderId="35" xfId="6" applyNumberFormat="1" applyFont="1" applyBorder="1" applyAlignment="1">
      <alignment vertical="center"/>
    </xf>
    <xf numFmtId="0" fontId="5" fillId="0" borderId="33" xfId="6" applyFont="1" applyBorder="1" applyAlignment="1">
      <alignment horizontal="center" vertical="center"/>
    </xf>
    <xf numFmtId="49" fontId="5" fillId="0" borderId="33" xfId="2" applyNumberFormat="1" applyFont="1" applyBorder="1" applyAlignment="1">
      <alignment horizontal="center" vertical="center" wrapText="1"/>
    </xf>
    <xf numFmtId="4" fontId="10" fillId="3" borderId="5" xfId="6" applyNumberFormat="1" applyFont="1" applyFill="1" applyBorder="1"/>
    <xf numFmtId="0" fontId="13" fillId="6" borderId="9" xfId="6" applyFont="1" applyFill="1" applyBorder="1" applyAlignment="1">
      <alignment horizontal="center" vertical="center"/>
    </xf>
    <xf numFmtId="4" fontId="13" fillId="6" borderId="5" xfId="6" applyNumberFormat="1" applyFont="1" applyFill="1" applyBorder="1" applyAlignment="1">
      <alignment horizontal="right" vertical="center"/>
    </xf>
    <xf numFmtId="4" fontId="13" fillId="6" borderId="1" xfId="6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0" borderId="1" xfId="6" applyNumberFormat="1" applyFont="1" applyBorder="1"/>
    <xf numFmtId="0" fontId="13" fillId="6" borderId="1" xfId="2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" fontId="5" fillId="0" borderId="0" xfId="6" applyNumberFormat="1" applyFont="1"/>
    <xf numFmtId="0" fontId="8" fillId="8" borderId="5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6" xfId="3" applyFont="1" applyFill="1" applyBorder="1" applyAlignment="1">
      <alignment wrapText="1"/>
    </xf>
    <xf numFmtId="0" fontId="12" fillId="6" borderId="1" xfId="3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5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2" fontId="5" fillId="0" borderId="0" xfId="6" applyNumberFormat="1" applyFont="1"/>
    <xf numFmtId="0" fontId="10" fillId="4" borderId="1" xfId="5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left" vertical="center" wrapText="1"/>
    </xf>
    <xf numFmtId="2" fontId="10" fillId="3" borderId="5" xfId="6" applyNumberFormat="1" applyFont="1" applyFill="1" applyBorder="1" applyAlignment="1">
      <alignment horizontal="right"/>
    </xf>
    <xf numFmtId="2" fontId="10" fillId="3" borderId="1" xfId="6" applyNumberFormat="1" applyFont="1" applyFill="1" applyBorder="1" applyAlignment="1">
      <alignment horizontal="right"/>
    </xf>
    <xf numFmtId="2" fontId="7" fillId="0" borderId="0" xfId="6" applyNumberFormat="1" applyFont="1"/>
    <xf numFmtId="0" fontId="12" fillId="6" borderId="1" xfId="5" applyFont="1" applyFill="1" applyBorder="1" applyAlignment="1">
      <alignment horizontal="center" wrapText="1"/>
    </xf>
    <xf numFmtId="0" fontId="12" fillId="6" borderId="6" xfId="5" applyFont="1" applyFill="1" applyBorder="1" applyAlignment="1">
      <alignment horizontal="left" vertical="center" wrapText="1"/>
    </xf>
    <xf numFmtId="2" fontId="13" fillId="6" borderId="5" xfId="6" applyNumberFormat="1" applyFont="1" applyFill="1" applyBorder="1" applyAlignment="1">
      <alignment horizontal="right"/>
    </xf>
    <xf numFmtId="2" fontId="13" fillId="6" borderId="1" xfId="6" applyNumberFormat="1" applyFont="1" applyFill="1" applyBorder="1" applyAlignment="1">
      <alignment horizontal="right"/>
    </xf>
    <xf numFmtId="2" fontId="13" fillId="0" borderId="0" xfId="6" applyNumberFormat="1" applyFont="1"/>
    <xf numFmtId="0" fontId="15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2" fontId="8" fillId="0" borderId="0" xfId="6" applyNumberFormat="1" applyFont="1"/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9" fillId="7" borderId="37" xfId="0" applyFont="1" applyFill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2" fontId="18" fillId="8" borderId="43" xfId="0" applyNumberFormat="1" applyFont="1" applyFill="1" applyBorder="1" applyAlignment="1">
      <alignment horizontal="center" wrapText="1"/>
    </xf>
    <xf numFmtId="2" fontId="18" fillId="0" borderId="44" xfId="0" applyNumberFormat="1" applyFont="1" applyBorder="1" applyAlignment="1">
      <alignment horizontal="center" wrapText="1"/>
    </xf>
    <xf numFmtId="4" fontId="9" fillId="7" borderId="44" xfId="0" applyNumberFormat="1" applyFont="1" applyFill="1" applyBorder="1" applyAlignment="1">
      <alignment wrapText="1"/>
    </xf>
    <xf numFmtId="4" fontId="17" fillId="0" borderId="44" xfId="0" applyNumberFormat="1" applyFont="1" applyBorder="1" applyAlignment="1">
      <alignment wrapText="1"/>
    </xf>
    <xf numFmtId="2" fontId="9" fillId="7" borderId="44" xfId="0" applyNumberFormat="1" applyFont="1" applyFill="1" applyBorder="1" applyAlignment="1">
      <alignment wrapText="1"/>
    </xf>
    <xf numFmtId="2" fontId="17" fillId="0" borderId="45" xfId="0" applyNumberFormat="1" applyFont="1" applyBorder="1" applyAlignment="1">
      <alignment wrapText="1"/>
    </xf>
    <xf numFmtId="2" fontId="18" fillId="8" borderId="36" xfId="0" applyNumberFormat="1" applyFont="1" applyFill="1" applyBorder="1" applyAlignment="1">
      <alignment horizontal="center" wrapText="1"/>
    </xf>
    <xf numFmtId="2" fontId="18" fillId="0" borderId="37" xfId="0" applyNumberFormat="1" applyFont="1" applyBorder="1" applyAlignment="1">
      <alignment horizontal="center" wrapText="1"/>
    </xf>
    <xf numFmtId="2" fontId="9" fillId="7" borderId="37" xfId="0" applyNumberFormat="1" applyFont="1" applyFill="1" applyBorder="1" applyAlignment="1">
      <alignment wrapText="1"/>
    </xf>
    <xf numFmtId="2" fontId="17" fillId="0" borderId="37" xfId="0" applyNumberFormat="1" applyFont="1" applyBorder="1" applyAlignment="1">
      <alignment wrapText="1"/>
    </xf>
    <xf numFmtId="2" fontId="17" fillId="0" borderId="38" xfId="0" applyNumberFormat="1" applyFont="1" applyBorder="1" applyAlignment="1">
      <alignment wrapText="1"/>
    </xf>
    <xf numFmtId="0" fontId="22" fillId="0" borderId="9" xfId="6" applyFont="1" applyBorder="1" applyAlignment="1">
      <alignment horizontal="center"/>
    </xf>
    <xf numFmtId="0" fontId="22" fillId="0" borderId="1" xfId="6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6" applyNumberFormat="1" applyFont="1" applyBorder="1" applyAlignment="1">
      <alignment horizontal="center" vertical="center"/>
    </xf>
    <xf numFmtId="0" fontId="22" fillId="0" borderId="6" xfId="2" applyFont="1" applyBorder="1" applyAlignment="1">
      <alignment vertical="center" wrapText="1"/>
    </xf>
    <xf numFmtId="4" fontId="22" fillId="0" borderId="5" xfId="6" applyNumberFormat="1" applyFont="1" applyBorder="1"/>
    <xf numFmtId="4" fontId="22" fillId="0" borderId="1" xfId="6" applyNumberFormat="1" applyFont="1" applyBorder="1"/>
    <xf numFmtId="0" fontId="22" fillId="0" borderId="0" xfId="6" applyFont="1"/>
    <xf numFmtId="0" fontId="22" fillId="0" borderId="1" xfId="6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" fontId="22" fillId="0" borderId="5" xfId="6" applyNumberFormat="1" applyFont="1" applyBorder="1" applyAlignment="1">
      <alignment vertical="center"/>
    </xf>
    <xf numFmtId="0" fontId="22" fillId="0" borderId="6" xfId="6" applyFont="1" applyBorder="1" applyAlignment="1">
      <alignment vertical="center" wrapText="1"/>
    </xf>
    <xf numFmtId="0" fontId="23" fillId="0" borderId="9" xfId="6" applyFont="1" applyBorder="1" applyAlignment="1">
      <alignment horizontal="center"/>
    </xf>
    <xf numFmtId="0" fontId="23" fillId="0" borderId="1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wrapText="1"/>
    </xf>
    <xf numFmtId="4" fontId="23" fillId="0" borderId="5" xfId="6" applyNumberFormat="1" applyFont="1" applyBorder="1" applyAlignment="1">
      <alignment vertical="center"/>
    </xf>
    <xf numFmtId="0" fontId="23" fillId="0" borderId="0" xfId="6" applyFont="1"/>
    <xf numFmtId="0" fontId="22" fillId="0" borderId="9" xfId="6" applyFont="1" applyBorder="1" applyAlignment="1">
      <alignment horizontal="center" vertical="center"/>
    </xf>
    <xf numFmtId="4" fontId="22" fillId="0" borderId="5" xfId="6" applyNumberFormat="1" applyFont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4" fontId="22" fillId="11" borderId="5" xfId="6" applyNumberFormat="1" applyFont="1" applyFill="1" applyBorder="1" applyAlignment="1">
      <alignment vertical="center"/>
    </xf>
    <xf numFmtId="0" fontId="22" fillId="11" borderId="0" xfId="6" applyFont="1" applyFill="1"/>
    <xf numFmtId="4" fontId="8" fillId="11" borderId="5" xfId="6" applyNumberFormat="1" applyFont="1" applyFill="1" applyBorder="1" applyAlignment="1">
      <alignment vertical="center"/>
    </xf>
    <xf numFmtId="0" fontId="8" fillId="11" borderId="0" xfId="6" applyFont="1" applyFill="1"/>
    <xf numFmtId="0" fontId="22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6" xfId="3" applyFont="1" applyBorder="1" applyAlignment="1">
      <alignment wrapText="1"/>
    </xf>
    <xf numFmtId="0" fontId="23" fillId="0" borderId="1" xfId="4" applyFont="1" applyBorder="1" applyAlignment="1">
      <alignment horizontal="center" wrapText="1"/>
    </xf>
    <xf numFmtId="0" fontId="23" fillId="0" borderId="6" xfId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left" vertical="center" wrapText="1"/>
    </xf>
    <xf numFmtId="2" fontId="22" fillId="0" borderId="5" xfId="6" applyNumberFormat="1" applyFont="1" applyBorder="1" applyAlignment="1">
      <alignment horizontal="right"/>
    </xf>
    <xf numFmtId="2" fontId="22" fillId="0" borderId="1" xfId="6" applyNumberFormat="1" applyFont="1" applyBorder="1" applyAlignment="1">
      <alignment horizontal="right"/>
    </xf>
    <xf numFmtId="2" fontId="22" fillId="0" borderId="0" xfId="6" applyNumberFormat="1" applyFont="1"/>
    <xf numFmtId="0" fontId="22" fillId="2" borderId="6" xfId="2" applyFont="1" applyFill="1" applyBorder="1" applyAlignment="1">
      <alignment vertical="center" wrapText="1"/>
    </xf>
    <xf numFmtId="0" fontId="22" fillId="0" borderId="1" xfId="6" quotePrefix="1" applyFont="1" applyBorder="1" applyAlignment="1">
      <alignment horizontal="center" vertical="center"/>
    </xf>
    <xf numFmtId="0" fontId="22" fillId="0" borderId="49" xfId="6" applyFont="1" applyBorder="1" applyAlignment="1">
      <alignment horizontal="center"/>
    </xf>
    <xf numFmtId="0" fontId="22" fillId="0" borderId="49" xfId="6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vertical="center" wrapText="1"/>
    </xf>
    <xf numFmtId="4" fontId="22" fillId="0" borderId="49" xfId="6" applyNumberFormat="1" applyFont="1" applyBorder="1"/>
    <xf numFmtId="0" fontId="26" fillId="0" borderId="49" xfId="6" applyFont="1" applyBorder="1" applyAlignment="1">
      <alignment horizontal="center"/>
    </xf>
    <xf numFmtId="0" fontId="25" fillId="6" borderId="48" xfId="6" applyFont="1" applyFill="1" applyBorder="1" applyAlignment="1">
      <alignment horizontal="center"/>
    </xf>
    <xf numFmtId="0" fontId="25" fillId="6" borderId="48" xfId="2" applyFont="1" applyFill="1" applyBorder="1" applyAlignment="1">
      <alignment vertical="center" wrapText="1"/>
    </xf>
    <xf numFmtId="4" fontId="22" fillId="0" borderId="51" xfId="6" applyNumberFormat="1" applyFont="1" applyBorder="1"/>
    <xf numFmtId="0" fontId="8" fillId="8" borderId="52" xfId="6" applyFont="1" applyFill="1" applyBorder="1" applyAlignment="1">
      <alignment horizontal="center" vertical="center" wrapText="1"/>
    </xf>
    <xf numFmtId="4" fontId="9" fillId="5" borderId="53" xfId="6" applyNumberFormat="1" applyFont="1" applyFill="1" applyBorder="1" applyAlignment="1">
      <alignment horizontal="center" vertical="center"/>
    </xf>
    <xf numFmtId="4" fontId="10" fillId="3" borderId="53" xfId="2" applyNumberFormat="1" applyFont="1" applyFill="1" applyBorder="1" applyAlignment="1">
      <alignment horizontal="right" vertical="center" wrapText="1"/>
    </xf>
    <xf numFmtId="4" fontId="13" fillId="6" borderId="53" xfId="2" applyNumberFormat="1" applyFont="1" applyFill="1" applyBorder="1" applyAlignment="1">
      <alignment horizontal="right" vertical="center" wrapText="1"/>
    </xf>
    <xf numFmtId="4" fontId="26" fillId="0" borderId="53" xfId="2" applyNumberFormat="1" applyFont="1" applyBorder="1" applyAlignment="1">
      <alignment horizontal="right" vertical="center" wrapText="1"/>
    </xf>
    <xf numFmtId="4" fontId="27" fillId="0" borderId="53" xfId="2" applyNumberFormat="1" applyFont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0" fontId="5" fillId="0" borderId="54" xfId="2" applyFont="1" applyBorder="1" applyAlignment="1">
      <alignment horizontal="left" vertical="center" wrapText="1"/>
    </xf>
    <xf numFmtId="0" fontId="8" fillId="8" borderId="54" xfId="6" applyFont="1" applyFill="1" applyBorder="1" applyAlignment="1">
      <alignment horizontal="center" vertical="center" wrapText="1"/>
    </xf>
    <xf numFmtId="4" fontId="10" fillId="3" borderId="53" xfId="3" applyNumberFormat="1" applyFont="1" applyFill="1" applyBorder="1" applyAlignment="1">
      <alignment horizontal="right" wrapText="1"/>
    </xf>
    <xf numFmtId="4" fontId="12" fillId="6" borderId="53" xfId="3" applyNumberFormat="1" applyFont="1" applyFill="1" applyBorder="1" applyAlignment="1">
      <alignment horizontal="right" vertical="center" wrapText="1"/>
    </xf>
    <xf numFmtId="4" fontId="15" fillId="0" borderId="53" xfId="3" applyNumberFormat="1" applyFont="1" applyBorder="1" applyAlignment="1">
      <alignment horizontal="right" wrapText="1"/>
    </xf>
    <xf numFmtId="4" fontId="23" fillId="0" borderId="53" xfId="3" applyNumberFormat="1" applyFont="1" applyBorder="1" applyAlignment="1">
      <alignment horizontal="right" wrapText="1"/>
    </xf>
    <xf numFmtId="0" fontId="5" fillId="0" borderId="53" xfId="6" applyFont="1" applyBorder="1"/>
    <xf numFmtId="4" fontId="8" fillId="0" borderId="53" xfId="2" applyNumberFormat="1" applyFont="1" applyBorder="1" applyAlignment="1">
      <alignment horizontal="right" vertical="center" wrapText="1"/>
    </xf>
    <xf numFmtId="4" fontId="22" fillId="0" borderId="53" xfId="2" applyNumberFormat="1" applyFont="1" applyBorder="1" applyAlignment="1">
      <alignment horizontal="right" vertical="center" wrapText="1"/>
    </xf>
    <xf numFmtId="2" fontId="10" fillId="3" borderId="55" xfId="6" applyNumberFormat="1" applyFont="1" applyFill="1" applyBorder="1" applyAlignment="1">
      <alignment horizontal="right"/>
    </xf>
    <xf numFmtId="2" fontId="13" fillId="6" borderId="56" xfId="6" applyNumberFormat="1" applyFont="1" applyFill="1" applyBorder="1" applyAlignment="1">
      <alignment horizontal="right"/>
    </xf>
    <xf numFmtId="2" fontId="8" fillId="0" borderId="56" xfId="6" applyNumberFormat="1" applyFont="1" applyBorder="1" applyAlignment="1">
      <alignment horizontal="right"/>
    </xf>
    <xf numFmtId="2" fontId="22" fillId="0" borderId="56" xfId="6" applyNumberFormat="1" applyFont="1" applyBorder="1" applyAlignment="1">
      <alignment horizontal="right"/>
    </xf>
    <xf numFmtId="0" fontId="25" fillId="6" borderId="48" xfId="6" applyFont="1" applyFill="1" applyBorder="1" applyAlignment="1">
      <alignment horizontal="center" vertical="center"/>
    </xf>
    <xf numFmtId="49" fontId="25" fillId="6" borderId="48" xfId="2" applyNumberFormat="1" applyFont="1" applyFill="1" applyBorder="1" applyAlignment="1">
      <alignment horizontal="center" vertical="center" wrapText="1"/>
    </xf>
    <xf numFmtId="4" fontId="25" fillId="6" borderId="50" xfId="6" applyNumberFormat="1" applyFont="1" applyFill="1" applyBorder="1"/>
    <xf numFmtId="0" fontId="25" fillId="0" borderId="0" xfId="6" applyFont="1"/>
    <xf numFmtId="0" fontId="26" fillId="0" borderId="49" xfId="6" applyFont="1" applyBorder="1" applyAlignment="1">
      <alignment horizontal="center" vertical="center"/>
    </xf>
    <xf numFmtId="49" fontId="26" fillId="0" borderId="49" xfId="2" applyNumberFormat="1" applyFont="1" applyBorder="1" applyAlignment="1">
      <alignment horizontal="center" vertical="center" wrapText="1"/>
    </xf>
    <xf numFmtId="0" fontId="26" fillId="0" borderId="49" xfId="2" applyFont="1" applyBorder="1" applyAlignment="1">
      <alignment vertical="center" wrapText="1"/>
    </xf>
    <xf numFmtId="4" fontId="26" fillId="0" borderId="51" xfId="6" applyNumberFormat="1" applyFont="1" applyBorder="1"/>
    <xf numFmtId="0" fontId="26" fillId="0" borderId="0" xfId="6" applyFont="1"/>
    <xf numFmtId="0" fontId="11" fillId="0" borderId="11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4" fontId="5" fillId="0" borderId="58" xfId="2" applyNumberFormat="1" applyFont="1" applyBorder="1" applyAlignment="1">
      <alignment horizontal="right" vertical="center" wrapText="1"/>
    </xf>
    <xf numFmtId="0" fontId="8" fillId="8" borderId="59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9" borderId="2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2" fontId="18" fillId="9" borderId="22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2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9" borderId="19" xfId="0" applyFont="1" applyFill="1" applyBorder="1" applyAlignment="1">
      <alignment horizontal="left" vertical="center" wrapText="1"/>
    </xf>
    <xf numFmtId="0" fontId="18" fillId="9" borderId="20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2" fontId="17" fillId="9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2" fontId="18" fillId="9" borderId="26" xfId="0" applyNumberFormat="1" applyFont="1" applyFill="1" applyBorder="1" applyAlignment="1">
      <alignment horizontal="right"/>
    </xf>
    <xf numFmtId="2" fontId="17" fillId="0" borderId="24" xfId="0" applyNumberFormat="1" applyFont="1" applyBorder="1" applyAlignment="1">
      <alignment horizontal="right" vertical="center"/>
    </xf>
    <xf numFmtId="0" fontId="18" fillId="9" borderId="23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2" fontId="17" fillId="0" borderId="20" xfId="0" applyNumberFormat="1" applyFont="1" applyBorder="1" applyAlignment="1">
      <alignment horizontal="right"/>
    </xf>
    <xf numFmtId="2" fontId="18" fillId="9" borderId="24" xfId="0" applyNumberFormat="1" applyFont="1" applyFill="1" applyBorder="1" applyAlignment="1">
      <alignment horizontal="right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8" borderId="1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28" xfId="6" applyFont="1" applyFill="1" applyBorder="1" applyAlignment="1">
      <alignment horizontal="center"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0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</cellXfs>
  <cellStyles count="9">
    <cellStyle name="Normalno" xfId="0" builtinId="0"/>
    <cellStyle name="Normalno 2" xfId="6" xr:uid="{F64A3739-4491-493B-9EFF-0D31AF36B189}"/>
    <cellStyle name="Normalno 3" xfId="8" xr:uid="{B3FBCE94-A45C-4126-AA3E-C6752AAB93D6}"/>
    <cellStyle name="Normalno 4" xfId="7" xr:uid="{64586FAC-CAE2-4B5D-8D99-CD64F789535C}"/>
    <cellStyle name="Obično_List1" xfId="1" xr:uid="{621CEC57-854E-4DE3-9632-74FA88F2067E}"/>
    <cellStyle name="Obično_List10" xfId="5" xr:uid="{EF181FC1-8B01-4C68-9883-F3609D8B6ABB}"/>
    <cellStyle name="Obično_List4" xfId="2" xr:uid="{27E62A25-E312-4A59-9FC4-B51BCBEAAAFB}"/>
    <cellStyle name="Obično_List5" xfId="3" xr:uid="{25BEC04C-99A6-4583-A3F9-E01B387939F4}"/>
    <cellStyle name="Obično_List8" xfId="4" xr:uid="{4146C7C9-9703-431C-923F-34700CA94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6181-D7D1-4C3E-B9C9-2FF95A53F1F7}">
  <dimension ref="A1:H32"/>
  <sheetViews>
    <sheetView tabSelected="1" zoomScale="175" zoomScaleNormal="175" workbookViewId="0">
      <selection activeCell="A2" sqref="A2:H2"/>
    </sheetView>
  </sheetViews>
  <sheetFormatPr defaultRowHeight="15.75" x14ac:dyDescent="0.25"/>
  <cols>
    <col min="1" max="6" width="9.140625" style="65"/>
    <col min="7" max="7" width="10.5703125" style="65" customWidth="1"/>
    <col min="8" max="8" width="15.42578125" style="65" customWidth="1"/>
    <col min="9" max="16384" width="9.140625" style="65"/>
  </cols>
  <sheetData>
    <row r="1" spans="1:8" x14ac:dyDescent="0.25">
      <c r="A1" s="223" t="s">
        <v>295</v>
      </c>
      <c r="B1" s="223"/>
      <c r="C1" s="223"/>
      <c r="D1" s="223"/>
      <c r="E1" s="223"/>
      <c r="F1" s="223"/>
      <c r="G1" s="223"/>
      <c r="H1" s="223"/>
    </row>
    <row r="2" spans="1:8" ht="35.25" customHeight="1" x14ac:dyDescent="0.25">
      <c r="A2" s="224"/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 t="s">
        <v>273</v>
      </c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258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259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297</v>
      </c>
      <c r="H9" s="226"/>
    </row>
    <row r="10" spans="1:8" ht="18.75" customHeight="1" x14ac:dyDescent="0.25">
      <c r="A10" s="229" t="s">
        <v>261</v>
      </c>
      <c r="B10" s="230"/>
      <c r="C10" s="230"/>
      <c r="D10" s="230"/>
      <c r="E10" s="230"/>
      <c r="F10" s="230"/>
      <c r="G10" s="231">
        <f>SUM(G11:H12)</f>
        <v>0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2024'!G6)</f>
        <v>0</v>
      </c>
      <c r="H11" s="234"/>
    </row>
    <row r="12" spans="1:8" ht="18.75" customHeight="1" x14ac:dyDescent="0.25">
      <c r="A12" s="232" t="s">
        <v>262</v>
      </c>
      <c r="B12" s="233"/>
      <c r="C12" s="233"/>
      <c r="D12" s="233"/>
      <c r="E12" s="233"/>
      <c r="F12" s="233"/>
      <c r="G12" s="234">
        <f>SUM('Plan prihoda 2024'!G60)</f>
        <v>0</v>
      </c>
      <c r="H12" s="234"/>
    </row>
    <row r="13" spans="1:8" ht="18.75" customHeight="1" x14ac:dyDescent="0.25">
      <c r="A13" s="229" t="s">
        <v>263</v>
      </c>
      <c r="B13" s="230"/>
      <c r="C13" s="230"/>
      <c r="D13" s="230"/>
      <c r="E13" s="230"/>
      <c r="F13" s="230"/>
      <c r="G13" s="231">
        <f>SUM(G14:H15)</f>
        <v>0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2024'!G6)</f>
        <v>0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2024'!G79)</f>
        <v>0</v>
      </c>
      <c r="H15" s="234"/>
    </row>
    <row r="16" spans="1:8" ht="18.75" customHeight="1" x14ac:dyDescent="0.25">
      <c r="A16" s="249" t="s">
        <v>264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265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266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267</v>
      </c>
      <c r="B23" s="228"/>
      <c r="C23" s="228"/>
      <c r="D23" s="228"/>
      <c r="E23" s="228"/>
      <c r="F23" s="228"/>
      <c r="G23" s="251">
        <f>SUM('Plan prihoda 2024'!G68)</f>
        <v>0</v>
      </c>
      <c r="H23" s="251"/>
    </row>
    <row r="24" spans="1:8" ht="18.75" customHeight="1" x14ac:dyDescent="0.25">
      <c r="A24" s="232" t="s">
        <v>268</v>
      </c>
      <c r="B24" s="233"/>
      <c r="C24" s="233"/>
      <c r="D24" s="233"/>
      <c r="E24" s="233"/>
      <c r="F24" s="233"/>
      <c r="G24" s="234">
        <f>SUM('Plan rashoda 2024'!G112)</f>
        <v>0</v>
      </c>
      <c r="H24" s="234"/>
    </row>
    <row r="25" spans="1:8" ht="18.75" customHeight="1" x14ac:dyDescent="0.25">
      <c r="A25" s="249" t="s">
        <v>269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270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296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271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272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2:H32"/>
    <mergeCell ref="A3:H3"/>
    <mergeCell ref="A28:F28"/>
    <mergeCell ref="G28:H28"/>
    <mergeCell ref="A30:H30"/>
    <mergeCell ref="A31:H31"/>
    <mergeCell ref="G20:H20"/>
    <mergeCell ref="A23:F23"/>
    <mergeCell ref="A24:F24"/>
    <mergeCell ref="A25:F25"/>
    <mergeCell ref="G23:H23"/>
    <mergeCell ref="A16:F16"/>
    <mergeCell ref="G16:H16"/>
    <mergeCell ref="G24:H24"/>
    <mergeCell ref="G25:H25"/>
    <mergeCell ref="A17:F17"/>
    <mergeCell ref="G17:H17"/>
    <mergeCell ref="A18:F18"/>
    <mergeCell ref="A19:F19"/>
    <mergeCell ref="A20:F20"/>
    <mergeCell ref="G18:H18"/>
    <mergeCell ref="G19:H19"/>
    <mergeCell ref="A13:F13"/>
    <mergeCell ref="G13:H13"/>
    <mergeCell ref="A14:F14"/>
    <mergeCell ref="G14:H14"/>
    <mergeCell ref="A15:F15"/>
    <mergeCell ref="G15:H15"/>
    <mergeCell ref="A10:F10"/>
    <mergeCell ref="G10:H10"/>
    <mergeCell ref="A11:F11"/>
    <mergeCell ref="G11:H11"/>
    <mergeCell ref="A12:F12"/>
    <mergeCell ref="G12:H12"/>
    <mergeCell ref="A1:H1"/>
    <mergeCell ref="A2:H2"/>
    <mergeCell ref="A6:H6"/>
    <mergeCell ref="A7:H7"/>
    <mergeCell ref="G9:H9"/>
    <mergeCell ref="A9:F9"/>
  </mergeCells>
  <dataValidations count="1">
    <dataValidation showErrorMessage="1" sqref="A3" xr:uid="{24BB939D-FEA3-47CF-A8DD-B92DB2ED0E8B}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2063A-AD8F-4773-932A-D643368C729B}">
  <dimension ref="A1:H32"/>
  <sheetViews>
    <sheetView topLeftCell="A18" zoomScale="175" zoomScaleNormal="175" workbookViewId="0">
      <selection activeCell="A28" sqref="A28:F28"/>
    </sheetView>
  </sheetViews>
  <sheetFormatPr defaultRowHeight="15.75" x14ac:dyDescent="0.25"/>
  <cols>
    <col min="1" max="16384" width="9.140625" style="65"/>
  </cols>
  <sheetData>
    <row r="1" spans="1:8" x14ac:dyDescent="0.25">
      <c r="A1" s="223" t="s">
        <v>298</v>
      </c>
      <c r="B1" s="223"/>
      <c r="C1" s="223"/>
      <c r="D1" s="223"/>
      <c r="E1" s="223"/>
      <c r="F1" s="223"/>
      <c r="G1" s="223"/>
      <c r="H1" s="223"/>
    </row>
    <row r="2" spans="1:8" ht="44.25" customHeight="1" x14ac:dyDescent="0.25">
      <c r="A2" s="224"/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 t="s">
        <v>273</v>
      </c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258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274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297</v>
      </c>
      <c r="H9" s="226"/>
    </row>
    <row r="10" spans="1:8" ht="18.75" customHeight="1" x14ac:dyDescent="0.25">
      <c r="A10" s="229" t="s">
        <v>261</v>
      </c>
      <c r="B10" s="230"/>
      <c r="C10" s="230"/>
      <c r="D10" s="230"/>
      <c r="E10" s="230"/>
      <c r="F10" s="230"/>
      <c r="G10" s="231">
        <f>SUM(G11:H12)</f>
        <v>0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2024'!I6+'Plan prihoda 2024'!J6+'Plan prihoda 2024'!K6+'Plan prihoda 2024'!L6+'Plan prihoda 2024'!M6+'Plan prihoda 2024'!N6+'Plan prihoda 2024'!O6+'Plan prihoda 2024'!P6)</f>
        <v>0</v>
      </c>
      <c r="H11" s="234"/>
    </row>
    <row r="12" spans="1:8" ht="18.75" customHeight="1" x14ac:dyDescent="0.25">
      <c r="A12" s="232" t="s">
        <v>262</v>
      </c>
      <c r="B12" s="233"/>
      <c r="C12" s="233"/>
      <c r="D12" s="233"/>
      <c r="E12" s="233"/>
      <c r="F12" s="233"/>
      <c r="G12" s="234">
        <f>SUM('Plan prihoda 2024'!I60+'Plan prihoda 2024'!J60+'Plan prihoda 2024'!K60+'Plan prihoda 2024'!L60+'Plan prihoda 2024'!M60+'Plan prihoda 2024'!N60+'Plan prihoda 2024'!O60+'Plan prihoda 2024'!P60)</f>
        <v>0</v>
      </c>
      <c r="H12" s="234"/>
    </row>
    <row r="13" spans="1:8" ht="18.75" customHeight="1" x14ac:dyDescent="0.25">
      <c r="A13" s="229" t="s">
        <v>263</v>
      </c>
      <c r="B13" s="230"/>
      <c r="C13" s="230"/>
      <c r="D13" s="230"/>
      <c r="E13" s="230"/>
      <c r="F13" s="230"/>
      <c r="G13" s="231">
        <f>SUM(G14:H15)</f>
        <v>0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2024'!I6+'Plan rashoda 2024'!J6+'Plan rashoda 2024'!K6+'Plan rashoda 2024'!L6+'Plan rashoda 2024'!M6+'Plan rashoda 2024'!N6+'Plan rashoda 2024'!O6+'Plan rashoda 2024'!P6)</f>
        <v>0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2024'!I79+'Plan rashoda 2024'!J79+'Plan rashoda 2024'!K79+'Plan rashoda 2024'!L79+'Plan rashoda 2024'!M79+'Plan rashoda 2024'!N79+'Plan rashoda 2024'!O79+'Plan rashoda 2024'!P79)</f>
        <v>0</v>
      </c>
      <c r="H15" s="234"/>
    </row>
    <row r="16" spans="1:8" ht="18.75" customHeight="1" x14ac:dyDescent="0.25">
      <c r="A16" s="249" t="s">
        <v>264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265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266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267</v>
      </c>
      <c r="B23" s="228"/>
      <c r="C23" s="228"/>
      <c r="D23" s="228"/>
      <c r="E23" s="228"/>
      <c r="F23" s="228"/>
      <c r="G23" s="251">
        <f>SUM('Plan prihoda 2024'!I68+'Plan prihoda 2024'!J68+'Plan prihoda 2024'!K68+'Plan prihoda 2024'!L68+'Plan prihoda 2024'!M68+'Plan prihoda 2024'!N68+'Plan prihoda 2024'!O68+'Plan prihoda 2024'!P68)</f>
        <v>0</v>
      </c>
      <c r="H23" s="251"/>
    </row>
    <row r="24" spans="1:8" ht="18.75" customHeight="1" x14ac:dyDescent="0.25">
      <c r="A24" s="232" t="s">
        <v>268</v>
      </c>
      <c r="B24" s="233"/>
      <c r="C24" s="233"/>
      <c r="D24" s="233"/>
      <c r="E24" s="233"/>
      <c r="F24" s="233"/>
      <c r="G24" s="234">
        <f>SUM('Plan rashoda 2024'!I112+'Plan rashoda 2024'!J112+'Plan rashoda 2024'!K112+'Plan rashoda 2024'!L112+'Plan rashoda 2024'!M112+'Plan rashoda 2024'!N112+'Plan rashoda 2024'!O112+'Plan rashoda 2024'!P112)</f>
        <v>0</v>
      </c>
      <c r="H24" s="234"/>
    </row>
    <row r="25" spans="1:8" ht="18.75" customHeight="1" x14ac:dyDescent="0.25">
      <c r="A25" s="249" t="s">
        <v>269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270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296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271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272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0:H30"/>
    <mergeCell ref="A31:H31"/>
    <mergeCell ref="A32:H32"/>
    <mergeCell ref="A25:F25"/>
    <mergeCell ref="G25:H25"/>
    <mergeCell ref="A28:F28"/>
    <mergeCell ref="G28:H28"/>
    <mergeCell ref="A20:F20"/>
    <mergeCell ref="G20:H20"/>
    <mergeCell ref="A23:F23"/>
    <mergeCell ref="G23:H23"/>
    <mergeCell ref="A24:F24"/>
    <mergeCell ref="G24:H24"/>
    <mergeCell ref="A17:F17"/>
    <mergeCell ref="G17:H17"/>
    <mergeCell ref="A18:F18"/>
    <mergeCell ref="G18:H18"/>
    <mergeCell ref="A19:F19"/>
    <mergeCell ref="G19:H19"/>
    <mergeCell ref="A14:F14"/>
    <mergeCell ref="G14:H14"/>
    <mergeCell ref="A15:F15"/>
    <mergeCell ref="G15:H15"/>
    <mergeCell ref="A16:F16"/>
    <mergeCell ref="G16:H16"/>
    <mergeCell ref="A11:F11"/>
    <mergeCell ref="G11:H11"/>
    <mergeCell ref="A12:F12"/>
    <mergeCell ref="G12:H12"/>
    <mergeCell ref="A13:F13"/>
    <mergeCell ref="G13:H13"/>
    <mergeCell ref="A10:F10"/>
    <mergeCell ref="G10:H10"/>
    <mergeCell ref="A1:H1"/>
    <mergeCell ref="A2:H2"/>
    <mergeCell ref="A3:H3"/>
    <mergeCell ref="A6:H6"/>
    <mergeCell ref="A7:H7"/>
    <mergeCell ref="A9:F9"/>
    <mergeCell ref="G9:H9"/>
  </mergeCells>
  <dataValidations count="1">
    <dataValidation showErrorMessage="1" sqref="A3" xr:uid="{8EB2595A-8AAA-451D-A98D-B921AAAE70C3}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2943-5FB0-49F9-86AA-EDC50E47861F}">
  <sheetPr>
    <pageSetUpPr fitToPage="1"/>
  </sheetPr>
  <dimension ref="A1:R1215"/>
  <sheetViews>
    <sheetView topLeftCell="A2" zoomScale="71" zoomScaleNormal="71" workbookViewId="0">
      <pane xSplit="7" topLeftCell="H1" activePane="topRight" state="frozen"/>
      <selection pane="topRight" activeCell="L13" sqref="L13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8" s="10" customFormat="1" ht="15.75" hidden="1" x14ac:dyDescent="0.25">
      <c r="A1" s="253" t="s">
        <v>256</v>
      </c>
      <c r="B1" s="253"/>
      <c r="C1" s="253"/>
      <c r="D1" s="253"/>
      <c r="E1" s="253"/>
      <c r="F1" s="67" t="e">
        <f>Odabir</f>
        <v>#REF!</v>
      </c>
      <c r="G1" s="12"/>
    </row>
    <row r="2" spans="1:18" s="10" customFormat="1" ht="15.75" x14ac:dyDescent="0.25">
      <c r="A2" s="253" t="s">
        <v>216</v>
      </c>
      <c r="B2" s="253"/>
      <c r="C2" s="253"/>
      <c r="D2" s="253"/>
      <c r="E2" s="253"/>
      <c r="F2" s="67"/>
      <c r="G2" s="219"/>
    </row>
    <row r="3" spans="1:18" ht="13.5" thickBot="1" x14ac:dyDescent="0.25">
      <c r="G3" s="220"/>
    </row>
    <row r="4" spans="1:18" s="13" customFormat="1" ht="94.5" customHeight="1" x14ac:dyDescent="0.2">
      <c r="A4" s="254" t="s">
        <v>257</v>
      </c>
      <c r="B4" s="255"/>
      <c r="C4" s="255"/>
      <c r="D4" s="255"/>
      <c r="E4" s="255"/>
      <c r="F4" s="256"/>
      <c r="G4" s="190" t="s">
        <v>290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8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294</v>
      </c>
      <c r="H5" s="42" t="s">
        <v>294</v>
      </c>
      <c r="I5" s="64" t="s">
        <v>294</v>
      </c>
      <c r="J5" s="64" t="s">
        <v>294</v>
      </c>
      <c r="K5" s="64" t="s">
        <v>294</v>
      </c>
      <c r="L5" s="64" t="s">
        <v>294</v>
      </c>
      <c r="M5" s="64" t="s">
        <v>294</v>
      </c>
      <c r="N5" s="64" t="s">
        <v>294</v>
      </c>
      <c r="O5" s="64" t="s">
        <v>294</v>
      </c>
      <c r="P5" s="64" t="s">
        <v>294</v>
      </c>
    </row>
    <row r="6" spans="1:18" s="9" customFormat="1" ht="18" x14ac:dyDescent="0.25">
      <c r="A6" s="34">
        <v>6</v>
      </c>
      <c r="B6" s="19"/>
      <c r="C6" s="18"/>
      <c r="D6" s="20"/>
      <c r="E6" s="21"/>
      <c r="F6" s="38" t="s">
        <v>121</v>
      </c>
      <c r="G6" s="192">
        <f t="shared" ref="G6:P6" si="0">SUM(G7+G30+G37+G40+G47+G54)</f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</row>
    <row r="7" spans="1:18" s="11" customFormat="1" ht="33" x14ac:dyDescent="0.25">
      <c r="A7" s="36"/>
      <c r="B7" s="51" t="s">
        <v>217</v>
      </c>
      <c r="C7" s="51"/>
      <c r="D7" s="23"/>
      <c r="E7" s="24"/>
      <c r="F7" s="39" t="s">
        <v>122</v>
      </c>
      <c r="G7" s="193">
        <f>SUM(H7+I7+J7+K7+L7+M7+N7+O7+P7)</f>
        <v>0</v>
      </c>
      <c r="H7" s="60">
        <f t="shared" ref="H7:P7" si="1">SUM(H8+H13+H16+H19+H22+H25)</f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60">
        <f t="shared" si="1"/>
        <v>0</v>
      </c>
      <c r="P7" s="60">
        <f t="shared" si="1"/>
        <v>0</v>
      </c>
    </row>
    <row r="8" spans="1:18" s="3" customFormat="1" ht="31.5" x14ac:dyDescent="0.25">
      <c r="A8" s="35"/>
      <c r="B8" s="25"/>
      <c r="C8" s="25" t="s">
        <v>221</v>
      </c>
      <c r="D8" s="27"/>
      <c r="E8" s="29"/>
      <c r="F8" s="40" t="s">
        <v>156</v>
      </c>
      <c r="G8" s="194">
        <f>SUM(H8+I8+J8+K8+L8+M8+N8+O8+P8)</f>
        <v>0</v>
      </c>
      <c r="H8" s="61">
        <f t="shared" ref="H8:P8" si="2">SUM(H9+H10+H11+H12)</f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</row>
    <row r="9" spans="1:18" s="149" customFormat="1" ht="15.75" x14ac:dyDescent="0.2">
      <c r="A9" s="142"/>
      <c r="B9" s="143"/>
      <c r="C9" s="143"/>
      <c r="D9" s="150" t="s">
        <v>229</v>
      </c>
      <c r="E9" s="151"/>
      <c r="F9" s="146" t="s">
        <v>241</v>
      </c>
      <c r="G9" s="195">
        <f t="shared" ref="G9:G29" si="3">SUM(H9+I9+J9+K9+L9+M9+N9+O9+P9)</f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</row>
    <row r="10" spans="1:18" s="149" customFormat="1" ht="15.75" x14ac:dyDescent="0.2">
      <c r="A10" s="142"/>
      <c r="B10" s="143"/>
      <c r="C10" s="143"/>
      <c r="D10" s="150" t="s">
        <v>230</v>
      </c>
      <c r="E10" s="151"/>
      <c r="F10" s="146" t="s">
        <v>157</v>
      </c>
      <c r="G10" s="195">
        <f t="shared" si="3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65"/>
    </row>
    <row r="11" spans="1:18" s="149" customFormat="1" ht="15.75" x14ac:dyDescent="0.2">
      <c r="A11" s="142"/>
      <c r="B11" s="143"/>
      <c r="C11" s="143"/>
      <c r="D11" s="150">
        <v>6323</v>
      </c>
      <c r="E11" s="151"/>
      <c r="F11" s="146" t="s">
        <v>242</v>
      </c>
      <c r="G11" s="195">
        <f t="shared" si="3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5"/>
    </row>
    <row r="12" spans="1:18" s="149" customFormat="1" ht="15.75" x14ac:dyDescent="0.2">
      <c r="A12" s="142"/>
      <c r="B12" s="143"/>
      <c r="C12" s="143"/>
      <c r="D12" s="144">
        <v>6324</v>
      </c>
      <c r="E12" s="145"/>
      <c r="F12" s="146" t="s">
        <v>243</v>
      </c>
      <c r="G12" s="195">
        <f t="shared" si="3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5"/>
    </row>
    <row r="13" spans="1:18" s="3" customFormat="1" ht="31.5" x14ac:dyDescent="0.25">
      <c r="A13" s="35"/>
      <c r="B13" s="25"/>
      <c r="C13" s="25" t="s">
        <v>222</v>
      </c>
      <c r="D13" s="27"/>
      <c r="E13" s="29"/>
      <c r="F13" s="40" t="s">
        <v>244</v>
      </c>
      <c r="G13" s="194">
        <f t="shared" si="3"/>
        <v>0</v>
      </c>
      <c r="H13" s="166">
        <f t="shared" ref="H13:P13" si="4">SUM(H14+H15)</f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0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6">
        <f t="shared" si="4"/>
        <v>0</v>
      </c>
      <c r="Q13" s="167"/>
      <c r="R13" s="167"/>
    </row>
    <row r="14" spans="1:18" s="149" customFormat="1" ht="25.5" x14ac:dyDescent="0.2">
      <c r="A14" s="142"/>
      <c r="B14" s="143"/>
      <c r="C14" s="143"/>
      <c r="D14" s="150" t="s">
        <v>231</v>
      </c>
      <c r="E14" s="151"/>
      <c r="F14" s="146" t="s">
        <v>245</v>
      </c>
      <c r="G14" s="195">
        <f t="shared" si="3"/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R14" s="165"/>
    </row>
    <row r="15" spans="1:18" s="149" customFormat="1" ht="25.5" x14ac:dyDescent="0.2">
      <c r="A15" s="142"/>
      <c r="B15" s="143"/>
      <c r="C15" s="143"/>
      <c r="D15" s="150" t="s">
        <v>232</v>
      </c>
      <c r="E15" s="151"/>
      <c r="F15" s="146" t="s">
        <v>246</v>
      </c>
      <c r="G15" s="195">
        <f t="shared" si="3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5"/>
    </row>
    <row r="16" spans="1:18" s="3" customFormat="1" ht="15.75" x14ac:dyDescent="0.25">
      <c r="A16" s="35"/>
      <c r="B16" s="25"/>
      <c r="C16" s="25" t="s">
        <v>223</v>
      </c>
      <c r="D16" s="27"/>
      <c r="E16" s="29"/>
      <c r="F16" s="40" t="s">
        <v>123</v>
      </c>
      <c r="G16" s="194">
        <f t="shared" si="3"/>
        <v>0</v>
      </c>
      <c r="H16" s="166">
        <f t="shared" ref="H16:P16" si="5">SUM(H17+H18)</f>
        <v>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6">
        <f t="shared" si="5"/>
        <v>0</v>
      </c>
      <c r="O16" s="166">
        <f t="shared" si="5"/>
        <v>0</v>
      </c>
      <c r="P16" s="166">
        <f t="shared" si="5"/>
        <v>0</v>
      </c>
      <c r="Q16" s="167"/>
      <c r="R16" s="167"/>
    </row>
    <row r="17" spans="1:18" s="149" customFormat="1" ht="15.75" x14ac:dyDescent="0.2">
      <c r="A17" s="142"/>
      <c r="B17" s="143"/>
      <c r="C17" s="143"/>
      <c r="D17" s="151" t="s">
        <v>233</v>
      </c>
      <c r="E17" s="151"/>
      <c r="F17" s="146" t="s">
        <v>124</v>
      </c>
      <c r="G17" s="195">
        <f t="shared" si="3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5"/>
    </row>
    <row r="18" spans="1:18" s="149" customFormat="1" ht="12.75" customHeight="1" x14ac:dyDescent="0.2">
      <c r="A18" s="142"/>
      <c r="B18" s="143"/>
      <c r="C18" s="143"/>
      <c r="D18" s="144" t="s">
        <v>234</v>
      </c>
      <c r="E18" s="145"/>
      <c r="F18" s="146" t="s">
        <v>125</v>
      </c>
      <c r="G18" s="195">
        <f t="shared" si="3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</row>
    <row r="19" spans="1:18" s="3" customFormat="1" ht="31.5" x14ac:dyDescent="0.25">
      <c r="A19" s="35"/>
      <c r="B19" s="25"/>
      <c r="C19" s="25">
        <v>636</v>
      </c>
      <c r="D19" s="27"/>
      <c r="E19" s="29"/>
      <c r="F19" s="40" t="s">
        <v>247</v>
      </c>
      <c r="G19" s="194">
        <f t="shared" si="3"/>
        <v>0</v>
      </c>
      <c r="H19" s="166">
        <f t="shared" ref="H19:P19" si="6">SUM(H20+H21)</f>
        <v>0</v>
      </c>
      <c r="I19" s="166">
        <f t="shared" si="6"/>
        <v>0</v>
      </c>
      <c r="J19" s="166">
        <f t="shared" si="6"/>
        <v>0</v>
      </c>
      <c r="K19" s="166">
        <f t="shared" si="6"/>
        <v>0</v>
      </c>
      <c r="L19" s="166">
        <f t="shared" si="6"/>
        <v>0</v>
      </c>
      <c r="M19" s="166">
        <f t="shared" si="6"/>
        <v>0</v>
      </c>
      <c r="N19" s="166">
        <f t="shared" si="6"/>
        <v>0</v>
      </c>
      <c r="O19" s="166">
        <f t="shared" si="6"/>
        <v>0</v>
      </c>
      <c r="P19" s="166">
        <f t="shared" si="6"/>
        <v>0</v>
      </c>
      <c r="Q19" s="167"/>
      <c r="R19" s="167"/>
    </row>
    <row r="20" spans="1:18" s="149" customFormat="1" ht="15.75" x14ac:dyDescent="0.2">
      <c r="A20" s="142"/>
      <c r="B20" s="143"/>
      <c r="C20" s="143"/>
      <c r="D20" s="144">
        <v>6361</v>
      </c>
      <c r="E20" s="145"/>
      <c r="F20" s="146" t="s">
        <v>126</v>
      </c>
      <c r="G20" s="195">
        <f t="shared" si="3"/>
        <v>0</v>
      </c>
      <c r="H20" s="152"/>
      <c r="I20" s="152"/>
      <c r="J20" s="152"/>
      <c r="K20" s="152"/>
      <c r="L20" s="152"/>
      <c r="M20" s="152"/>
      <c r="N20" s="152"/>
      <c r="O20" s="152"/>
      <c r="P20" s="152"/>
    </row>
    <row r="21" spans="1:18" s="149" customFormat="1" ht="15.75" x14ac:dyDescent="0.2">
      <c r="A21" s="142"/>
      <c r="B21" s="143"/>
      <c r="C21" s="143"/>
      <c r="D21" s="150">
        <v>6362</v>
      </c>
      <c r="E21" s="151"/>
      <c r="F21" s="146" t="s">
        <v>127</v>
      </c>
      <c r="G21" s="195">
        <f t="shared" si="3"/>
        <v>0</v>
      </c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8" s="3" customFormat="1" ht="15.75" x14ac:dyDescent="0.25">
      <c r="A22" s="35"/>
      <c r="B22" s="25"/>
      <c r="C22" s="25">
        <v>638</v>
      </c>
      <c r="D22" s="27"/>
      <c r="E22" s="29"/>
      <c r="F22" s="40" t="s">
        <v>128</v>
      </c>
      <c r="G22" s="194">
        <f t="shared" si="3"/>
        <v>0</v>
      </c>
      <c r="H22" s="61">
        <f t="shared" ref="H22:P22" si="7">SUM(H23+H24)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1">
        <f t="shared" si="7"/>
        <v>0</v>
      </c>
      <c r="P22" s="61">
        <f t="shared" si="7"/>
        <v>0</v>
      </c>
    </row>
    <row r="23" spans="1:18" s="149" customFormat="1" ht="15.75" x14ac:dyDescent="0.2">
      <c r="A23" s="142"/>
      <c r="B23" s="143"/>
      <c r="C23" s="143"/>
      <c r="D23" s="144">
        <v>6381</v>
      </c>
      <c r="E23" s="145"/>
      <c r="F23" s="146" t="s">
        <v>129</v>
      </c>
      <c r="G23" s="195">
        <f t="shared" si="3"/>
        <v>0</v>
      </c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8" s="149" customFormat="1" ht="15.75" x14ac:dyDescent="0.2">
      <c r="A24" s="142"/>
      <c r="B24" s="143"/>
      <c r="C24" s="143"/>
      <c r="D24" s="150">
        <v>6382</v>
      </c>
      <c r="E24" s="151"/>
      <c r="F24" s="146" t="s">
        <v>130</v>
      </c>
      <c r="G24" s="195">
        <f t="shared" si="3"/>
        <v>0</v>
      </c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8" s="3" customFormat="1" ht="15.75" x14ac:dyDescent="0.25">
      <c r="A25" s="35"/>
      <c r="B25" s="25"/>
      <c r="C25" s="25">
        <v>639</v>
      </c>
      <c r="D25" s="27"/>
      <c r="E25" s="29"/>
      <c r="F25" s="40" t="s">
        <v>131</v>
      </c>
      <c r="G25" s="194">
        <f t="shared" si="3"/>
        <v>0</v>
      </c>
      <c r="H25" s="61">
        <f t="shared" ref="H25:P25" si="8">SUM(H26+H27+H28+H29)</f>
        <v>0</v>
      </c>
      <c r="I25" s="61">
        <f t="shared" si="8"/>
        <v>0</v>
      </c>
      <c r="J25" s="61">
        <f t="shared" si="8"/>
        <v>0</v>
      </c>
      <c r="K25" s="61">
        <f t="shared" si="8"/>
        <v>0</v>
      </c>
      <c r="L25" s="61">
        <f t="shared" si="8"/>
        <v>0</v>
      </c>
      <c r="M25" s="61">
        <f t="shared" si="8"/>
        <v>0</v>
      </c>
      <c r="N25" s="61">
        <f t="shared" si="8"/>
        <v>0</v>
      </c>
      <c r="O25" s="61">
        <f t="shared" si="8"/>
        <v>0</v>
      </c>
      <c r="P25" s="61">
        <f t="shared" si="8"/>
        <v>0</v>
      </c>
    </row>
    <row r="26" spans="1:18" s="149" customFormat="1" ht="15.75" x14ac:dyDescent="0.2">
      <c r="A26" s="142"/>
      <c r="B26" s="143"/>
      <c r="C26" s="143"/>
      <c r="D26" s="150">
        <v>6391</v>
      </c>
      <c r="E26" s="151"/>
      <c r="F26" s="146" t="s">
        <v>132</v>
      </c>
      <c r="G26" s="195">
        <f t="shared" si="3"/>
        <v>0</v>
      </c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8" s="149" customFormat="1" ht="15.75" x14ac:dyDescent="0.2">
      <c r="A27" s="142"/>
      <c r="B27" s="143"/>
      <c r="C27" s="143"/>
      <c r="D27" s="150">
        <v>6392</v>
      </c>
      <c r="E27" s="151"/>
      <c r="F27" s="146" t="s">
        <v>133</v>
      </c>
      <c r="G27" s="195">
        <f t="shared" si="3"/>
        <v>0</v>
      </c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8" s="149" customFormat="1" ht="25.5" x14ac:dyDescent="0.2">
      <c r="A28" s="142"/>
      <c r="B28" s="143"/>
      <c r="C28" s="143"/>
      <c r="D28" s="150">
        <v>6393</v>
      </c>
      <c r="E28" s="151"/>
      <c r="F28" s="146" t="s">
        <v>134</v>
      </c>
      <c r="G28" s="195">
        <f t="shared" si="3"/>
        <v>0</v>
      </c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s="149" customFormat="1" ht="25.5" x14ac:dyDescent="0.2">
      <c r="A29" s="142"/>
      <c r="B29" s="143"/>
      <c r="C29" s="143"/>
      <c r="D29" s="150">
        <v>6394</v>
      </c>
      <c r="E29" s="151"/>
      <c r="F29" s="146" t="s">
        <v>135</v>
      </c>
      <c r="G29" s="195">
        <f t="shared" si="3"/>
        <v>0</v>
      </c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8" s="11" customFormat="1" ht="16.5" x14ac:dyDescent="0.25">
      <c r="A30" s="36"/>
      <c r="B30" s="51" t="s">
        <v>218</v>
      </c>
      <c r="C30" s="51"/>
      <c r="D30" s="22"/>
      <c r="E30" s="52"/>
      <c r="F30" s="39" t="s">
        <v>136</v>
      </c>
      <c r="G30" s="193">
        <f>SUM(H30+I30+J30+K30+L30+M30+N30+O30+P30)</f>
        <v>0</v>
      </c>
      <c r="H30" s="60">
        <f t="shared" ref="H30:P30" si="9">SUM(H31+H33)</f>
        <v>0</v>
      </c>
      <c r="I30" s="60">
        <f t="shared" si="9"/>
        <v>0</v>
      </c>
      <c r="J30" s="60">
        <f t="shared" si="9"/>
        <v>0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</row>
    <row r="31" spans="1:18" s="3" customFormat="1" ht="15.75" x14ac:dyDescent="0.25">
      <c r="A31" s="35"/>
      <c r="B31" s="25"/>
      <c r="C31" s="25" t="s">
        <v>224</v>
      </c>
      <c r="D31" s="27"/>
      <c r="E31" s="29"/>
      <c r="F31" s="40" t="s">
        <v>137</v>
      </c>
      <c r="G31" s="194">
        <f>SUM(H31+I31+J31+K31+L31+M31+N31+O31+P31)</f>
        <v>0</v>
      </c>
      <c r="H31" s="61">
        <f>SUM(H32)</f>
        <v>0</v>
      </c>
      <c r="I31" s="61">
        <f t="shared" ref="I31:P31" si="10">SUM(I32)</f>
        <v>0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61">
        <f t="shared" si="10"/>
        <v>0</v>
      </c>
    </row>
    <row r="32" spans="1:18" s="149" customFormat="1" ht="15.75" x14ac:dyDescent="0.2">
      <c r="A32" s="142"/>
      <c r="B32" s="143"/>
      <c r="C32" s="143"/>
      <c r="D32" s="150" t="s">
        <v>235</v>
      </c>
      <c r="E32" s="151"/>
      <c r="F32" s="146" t="s">
        <v>138</v>
      </c>
      <c r="G32" s="195">
        <f t="shared" ref="G32:G36" si="11">SUM(H32+I32+J32+K32+L32+M32+N32+O32+P32)</f>
        <v>0</v>
      </c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s="3" customFormat="1" ht="15.75" x14ac:dyDescent="0.25">
      <c r="A33" s="35"/>
      <c r="B33" s="25"/>
      <c r="C33" s="25" t="s">
        <v>225</v>
      </c>
      <c r="D33" s="43"/>
      <c r="E33" s="28"/>
      <c r="F33" s="40" t="s">
        <v>139</v>
      </c>
      <c r="G33" s="194">
        <f t="shared" si="11"/>
        <v>0</v>
      </c>
      <c r="H33" s="61">
        <f t="shared" ref="H33:P33" si="12">SUM(H34+H35+H36)</f>
        <v>0</v>
      </c>
      <c r="I33" s="61">
        <f t="shared" si="12"/>
        <v>0</v>
      </c>
      <c r="J33" s="61">
        <f t="shared" si="12"/>
        <v>0</v>
      </c>
      <c r="K33" s="61">
        <f t="shared" si="12"/>
        <v>0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0</v>
      </c>
      <c r="P33" s="61">
        <f t="shared" si="12"/>
        <v>0</v>
      </c>
    </row>
    <row r="34" spans="1:16" s="149" customFormat="1" ht="15.75" x14ac:dyDescent="0.2">
      <c r="A34" s="142"/>
      <c r="B34" s="143"/>
      <c r="C34" s="143"/>
      <c r="D34" s="144" t="s">
        <v>236</v>
      </c>
      <c r="E34" s="145"/>
      <c r="F34" s="146" t="s">
        <v>140</v>
      </c>
      <c r="G34" s="195">
        <f t="shared" si="11"/>
        <v>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49" customFormat="1" ht="15.75" x14ac:dyDescent="0.2">
      <c r="A35" s="142"/>
      <c r="B35" s="143"/>
      <c r="C35" s="143"/>
      <c r="D35" s="150">
        <v>6425</v>
      </c>
      <c r="E35" s="151"/>
      <c r="F35" s="153" t="s">
        <v>248</v>
      </c>
      <c r="G35" s="195">
        <f t="shared" si="11"/>
        <v>0</v>
      </c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49" customFormat="1" ht="15.75" x14ac:dyDescent="0.2">
      <c r="A36" s="142"/>
      <c r="B36" s="143"/>
      <c r="C36" s="143"/>
      <c r="D36" s="150" t="s">
        <v>237</v>
      </c>
      <c r="E36" s="151"/>
      <c r="F36" s="146" t="s">
        <v>158</v>
      </c>
      <c r="G36" s="195">
        <f t="shared" si="11"/>
        <v>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s="11" customFormat="1" ht="33" x14ac:dyDescent="0.25">
      <c r="A37" s="36"/>
      <c r="B37" s="51" t="s">
        <v>219</v>
      </c>
      <c r="C37" s="51"/>
      <c r="D37" s="53"/>
      <c r="E37" s="52"/>
      <c r="F37" s="39" t="s">
        <v>141</v>
      </c>
      <c r="G37" s="193">
        <f>SUM(H37+I37+J37+K37+L37+M37+N37+O37+P37)</f>
        <v>0</v>
      </c>
      <c r="H37" s="60">
        <f>SUM(H38)</f>
        <v>0</v>
      </c>
      <c r="I37" s="60">
        <f t="shared" ref="I37:P38" si="13">SUM(I38)</f>
        <v>0</v>
      </c>
      <c r="J37" s="60">
        <f t="shared" si="13"/>
        <v>0</v>
      </c>
      <c r="K37" s="60">
        <f t="shared" si="13"/>
        <v>0</v>
      </c>
      <c r="L37" s="60">
        <f t="shared" si="13"/>
        <v>0</v>
      </c>
      <c r="M37" s="60">
        <f t="shared" si="13"/>
        <v>0</v>
      </c>
      <c r="N37" s="60">
        <f t="shared" si="13"/>
        <v>0</v>
      </c>
      <c r="O37" s="60">
        <f t="shared" si="13"/>
        <v>0</v>
      </c>
      <c r="P37" s="60">
        <f t="shared" si="13"/>
        <v>0</v>
      </c>
    </row>
    <row r="38" spans="1:16" s="3" customFormat="1" ht="15.75" x14ac:dyDescent="0.25">
      <c r="A38" s="35"/>
      <c r="B38" s="25"/>
      <c r="C38" s="25" t="s">
        <v>226</v>
      </c>
      <c r="D38" s="27"/>
      <c r="E38" s="29"/>
      <c r="F38" s="40" t="s">
        <v>142</v>
      </c>
      <c r="G38" s="194">
        <f>SUM(H38+I38+J38+K38+L38+M38+N38+O38+P38)</f>
        <v>0</v>
      </c>
      <c r="H38" s="61">
        <f>SUM(H39)</f>
        <v>0</v>
      </c>
      <c r="I38" s="61">
        <f t="shared" si="13"/>
        <v>0</v>
      </c>
      <c r="J38" s="61">
        <f t="shared" si="13"/>
        <v>0</v>
      </c>
      <c r="K38" s="61">
        <f t="shared" si="13"/>
        <v>0</v>
      </c>
      <c r="L38" s="61">
        <f t="shared" si="13"/>
        <v>0</v>
      </c>
      <c r="M38" s="61">
        <f t="shared" si="13"/>
        <v>0</v>
      </c>
      <c r="N38" s="61">
        <f t="shared" si="13"/>
        <v>0</v>
      </c>
      <c r="O38" s="61">
        <f t="shared" si="13"/>
        <v>0</v>
      </c>
      <c r="P38" s="61">
        <f t="shared" si="13"/>
        <v>0</v>
      </c>
    </row>
    <row r="39" spans="1:16" s="149" customFormat="1" ht="15.75" x14ac:dyDescent="0.2">
      <c r="A39" s="142"/>
      <c r="B39" s="143"/>
      <c r="C39" s="143"/>
      <c r="D39" s="150" t="s">
        <v>238</v>
      </c>
      <c r="E39" s="151"/>
      <c r="F39" s="146" t="s">
        <v>19</v>
      </c>
      <c r="G39" s="195">
        <f>SUM(H39+I39+J39+K39+L39+M39+N39+O39+P39)</f>
        <v>0</v>
      </c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s="50" customFormat="1" ht="49.5" x14ac:dyDescent="0.25">
      <c r="A40" s="54"/>
      <c r="B40" s="55" t="s">
        <v>220</v>
      </c>
      <c r="C40" s="55"/>
      <c r="D40" s="56"/>
      <c r="E40" s="57"/>
      <c r="F40" s="58" t="s">
        <v>249</v>
      </c>
      <c r="G40" s="193">
        <f>SUM(H40+I40+J40+K40+L40+M40+N40+O40+P40)</f>
        <v>0</v>
      </c>
      <c r="H40" s="62">
        <f t="shared" ref="H40:P40" si="14">SUM(H41+H44)</f>
        <v>0</v>
      </c>
      <c r="I40" s="62">
        <f t="shared" si="14"/>
        <v>0</v>
      </c>
      <c r="J40" s="62">
        <f t="shared" si="14"/>
        <v>0</v>
      </c>
      <c r="K40" s="62">
        <f t="shared" si="14"/>
        <v>0</v>
      </c>
      <c r="L40" s="62">
        <f t="shared" si="14"/>
        <v>0</v>
      </c>
      <c r="M40" s="62">
        <f t="shared" si="14"/>
        <v>0</v>
      </c>
      <c r="N40" s="62">
        <f t="shared" si="14"/>
        <v>0</v>
      </c>
      <c r="O40" s="62">
        <f t="shared" si="14"/>
        <v>0</v>
      </c>
      <c r="P40" s="62">
        <f t="shared" si="14"/>
        <v>0</v>
      </c>
    </row>
    <row r="41" spans="1:16" s="49" customFormat="1" ht="15.75" x14ac:dyDescent="0.25">
      <c r="A41" s="44"/>
      <c r="B41" s="45"/>
      <c r="C41" s="45" t="s">
        <v>227</v>
      </c>
      <c r="D41" s="46"/>
      <c r="E41" s="47"/>
      <c r="F41" s="48" t="s">
        <v>250</v>
      </c>
      <c r="G41" s="194">
        <f>SUM(H41+I41+J41+K41+L41+M41+N41+O41+P41)</f>
        <v>0</v>
      </c>
      <c r="H41" s="63">
        <f t="shared" ref="H41:P41" si="15">SUM(H42+H43)</f>
        <v>0</v>
      </c>
      <c r="I41" s="63">
        <f t="shared" si="15"/>
        <v>0</v>
      </c>
      <c r="J41" s="63">
        <f t="shared" si="15"/>
        <v>0</v>
      </c>
      <c r="K41" s="63">
        <f t="shared" si="15"/>
        <v>0</v>
      </c>
      <c r="L41" s="63">
        <f t="shared" si="15"/>
        <v>0</v>
      </c>
      <c r="M41" s="63">
        <f t="shared" si="15"/>
        <v>0</v>
      </c>
      <c r="N41" s="63">
        <f t="shared" si="15"/>
        <v>0</v>
      </c>
      <c r="O41" s="63">
        <f t="shared" si="15"/>
        <v>0</v>
      </c>
      <c r="P41" s="63">
        <f t="shared" si="15"/>
        <v>0</v>
      </c>
    </row>
    <row r="42" spans="1:16" s="160" customFormat="1" ht="15.75" x14ac:dyDescent="0.2">
      <c r="A42" s="154"/>
      <c r="B42" s="155"/>
      <c r="C42" s="155"/>
      <c r="D42" s="156">
        <v>6614</v>
      </c>
      <c r="E42" s="157"/>
      <c r="F42" s="158" t="s">
        <v>251</v>
      </c>
      <c r="G42" s="195">
        <f t="shared" ref="G42:G46" si="16">SUM(H42+I42+J42+K42+L42+M42+N42+O42+P42)</f>
        <v>0</v>
      </c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s="160" customFormat="1" ht="15.75" x14ac:dyDescent="0.2">
      <c r="A43" s="154"/>
      <c r="B43" s="155"/>
      <c r="C43" s="155"/>
      <c r="D43" s="150">
        <v>6615</v>
      </c>
      <c r="E43" s="151"/>
      <c r="F43" s="146" t="s">
        <v>252</v>
      </c>
      <c r="G43" s="195">
        <f t="shared" si="16"/>
        <v>0</v>
      </c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s="3" customFormat="1" ht="31.5" x14ac:dyDescent="0.25">
      <c r="A44" s="35"/>
      <c r="B44" s="25"/>
      <c r="C44" s="26" t="s">
        <v>228</v>
      </c>
      <c r="D44" s="27"/>
      <c r="E44" s="28"/>
      <c r="F44" s="40" t="s">
        <v>253</v>
      </c>
      <c r="G44" s="194">
        <f t="shared" si="16"/>
        <v>0</v>
      </c>
      <c r="H44" s="61">
        <f t="shared" ref="H44:P44" si="17">SUM(H45+H46)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61">
        <f t="shared" si="17"/>
        <v>0</v>
      </c>
      <c r="P44" s="61">
        <f t="shared" si="17"/>
        <v>0</v>
      </c>
    </row>
    <row r="45" spans="1:16" s="149" customFormat="1" ht="15.75" x14ac:dyDescent="0.2">
      <c r="A45" s="142"/>
      <c r="B45" s="143"/>
      <c r="C45" s="143"/>
      <c r="D45" s="144" t="s">
        <v>239</v>
      </c>
      <c r="E45" s="145"/>
      <c r="F45" s="146" t="s">
        <v>143</v>
      </c>
      <c r="G45" s="195">
        <f t="shared" si="16"/>
        <v>0</v>
      </c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s="149" customFormat="1" ht="15.75" x14ac:dyDescent="0.2">
      <c r="A46" s="142"/>
      <c r="B46" s="143"/>
      <c r="C46" s="143"/>
      <c r="D46" s="150" t="s">
        <v>240</v>
      </c>
      <c r="E46" s="151"/>
      <c r="F46" s="146" t="s">
        <v>144</v>
      </c>
      <c r="G46" s="195">
        <f t="shared" si="16"/>
        <v>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s="11" customFormat="1" ht="27.75" customHeight="1" x14ac:dyDescent="0.25">
      <c r="A47" s="36"/>
      <c r="B47" s="51">
        <v>67</v>
      </c>
      <c r="C47" s="51"/>
      <c r="D47" s="22"/>
      <c r="E47" s="52"/>
      <c r="F47" s="39" t="s">
        <v>145</v>
      </c>
      <c r="G47" s="193">
        <f>SUM(H47+I47+J47+K47+L47+M47+N47+O47+P47)</f>
        <v>0</v>
      </c>
      <c r="H47" s="60">
        <f t="shared" ref="H47:P47" si="18">SUM(H48+H52)</f>
        <v>0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0">
        <f t="shared" si="18"/>
        <v>0</v>
      </c>
      <c r="P47" s="60">
        <f t="shared" si="18"/>
        <v>0</v>
      </c>
    </row>
    <row r="48" spans="1:16" s="3" customFormat="1" ht="30" customHeight="1" x14ac:dyDescent="0.25">
      <c r="A48" s="35"/>
      <c r="B48" s="25"/>
      <c r="C48" s="25">
        <v>671</v>
      </c>
      <c r="D48" s="27"/>
      <c r="E48" s="29"/>
      <c r="F48" s="40" t="s">
        <v>146</v>
      </c>
      <c r="G48" s="194">
        <f>SUM(H48+I48+J48+K48+L48+M48+N48+O48+P48)</f>
        <v>0</v>
      </c>
      <c r="H48" s="61">
        <f t="shared" ref="H48:P48" si="19">SUM(H49+H50+H51)</f>
        <v>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61">
        <f t="shared" si="19"/>
        <v>0</v>
      </c>
      <c r="P48" s="61">
        <f t="shared" si="19"/>
        <v>0</v>
      </c>
    </row>
    <row r="49" spans="1:17" s="163" customFormat="1" ht="19.5" customHeight="1" x14ac:dyDescent="0.25">
      <c r="A49" s="161"/>
      <c r="B49" s="144"/>
      <c r="C49" s="150"/>
      <c r="D49" s="150">
        <v>6711</v>
      </c>
      <c r="E49" s="145"/>
      <c r="F49" s="146" t="s">
        <v>147</v>
      </c>
      <c r="G49" s="195">
        <f t="shared" ref="G49:G53" si="20">SUM(H49+I49+J49+K49+L49+M49+N49+O49+P49)</f>
        <v>0</v>
      </c>
      <c r="H49" s="162"/>
      <c r="I49" s="162"/>
      <c r="J49" s="162"/>
      <c r="K49" s="162"/>
      <c r="L49" s="162"/>
      <c r="M49" s="162"/>
      <c r="N49" s="162"/>
      <c r="O49" s="162"/>
      <c r="P49" s="162"/>
    </row>
    <row r="50" spans="1:17" s="149" customFormat="1" ht="25.5" x14ac:dyDescent="0.2">
      <c r="A50" s="142"/>
      <c r="B50" s="143"/>
      <c r="C50" s="143"/>
      <c r="D50" s="144">
        <v>6712</v>
      </c>
      <c r="E50" s="145"/>
      <c r="F50" s="146" t="s">
        <v>148</v>
      </c>
      <c r="G50" s="195">
        <f t="shared" si="20"/>
        <v>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7" s="149" customFormat="1" ht="25.5" x14ac:dyDescent="0.2">
      <c r="A51" s="142"/>
      <c r="B51" s="143"/>
      <c r="C51" s="143"/>
      <c r="D51" s="150">
        <v>6714</v>
      </c>
      <c r="E51" s="151"/>
      <c r="F51" s="146" t="s">
        <v>254</v>
      </c>
      <c r="G51" s="195">
        <f t="shared" si="20"/>
        <v>0</v>
      </c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7" s="3" customFormat="1" ht="15.75" x14ac:dyDescent="0.25">
      <c r="A52" s="35"/>
      <c r="B52" s="25"/>
      <c r="C52" s="25">
        <v>673</v>
      </c>
      <c r="D52" s="27"/>
      <c r="E52" s="29"/>
      <c r="F52" s="40" t="s">
        <v>255</v>
      </c>
      <c r="G52" s="194">
        <f t="shared" si="20"/>
        <v>0</v>
      </c>
      <c r="H52" s="61">
        <f>SUM(H53)</f>
        <v>0</v>
      </c>
      <c r="I52" s="61">
        <f t="shared" ref="I52:P52" si="21">SUM(I53)</f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0</v>
      </c>
      <c r="P52" s="61">
        <f t="shared" si="21"/>
        <v>0</v>
      </c>
    </row>
    <row r="53" spans="1:17" s="149" customFormat="1" ht="15.75" x14ac:dyDescent="0.2">
      <c r="A53" s="142"/>
      <c r="B53" s="143"/>
      <c r="C53" s="143"/>
      <c r="D53" s="150">
        <v>6731</v>
      </c>
      <c r="E53" s="151"/>
      <c r="F53" s="146" t="s">
        <v>255</v>
      </c>
      <c r="G53" s="195">
        <f t="shared" si="20"/>
        <v>0</v>
      </c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7" s="11" customFormat="1" ht="16.5" x14ac:dyDescent="0.25">
      <c r="A54" s="36"/>
      <c r="B54" s="51">
        <v>68</v>
      </c>
      <c r="C54" s="51"/>
      <c r="D54" s="22"/>
      <c r="E54" s="52"/>
      <c r="F54" s="39" t="s">
        <v>149</v>
      </c>
      <c r="G54" s="193">
        <f>SUM(H54+I54+J54+K54+L54+M54+N54+O54+P54)</f>
        <v>0</v>
      </c>
      <c r="H54" s="60">
        <f>SUM(H55)</f>
        <v>0</v>
      </c>
      <c r="I54" s="60">
        <f t="shared" ref="I54:P55" si="22">SUM(I55)</f>
        <v>0</v>
      </c>
      <c r="J54" s="60">
        <f t="shared" si="22"/>
        <v>0</v>
      </c>
      <c r="K54" s="60">
        <f t="shared" si="22"/>
        <v>0</v>
      </c>
      <c r="L54" s="60">
        <f t="shared" si="22"/>
        <v>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</row>
    <row r="55" spans="1:17" s="3" customFormat="1" ht="15.75" x14ac:dyDescent="0.25">
      <c r="A55" s="35"/>
      <c r="B55" s="25"/>
      <c r="C55" s="25">
        <v>683</v>
      </c>
      <c r="D55" s="27"/>
      <c r="E55" s="29"/>
      <c r="F55" s="40" t="s">
        <v>150</v>
      </c>
      <c r="G55" s="194">
        <f>SUM(H55+I55+J55+K55+L55+M55+N55+O55+P55)</f>
        <v>0</v>
      </c>
      <c r="H55" s="61">
        <f>SUM(H56)</f>
        <v>0</v>
      </c>
      <c r="I55" s="61">
        <f t="shared" si="22"/>
        <v>0</v>
      </c>
      <c r="J55" s="61">
        <f t="shared" si="22"/>
        <v>0</v>
      </c>
      <c r="K55" s="61">
        <f t="shared" si="22"/>
        <v>0</v>
      </c>
      <c r="L55" s="61">
        <f t="shared" si="22"/>
        <v>0</v>
      </c>
      <c r="M55" s="61">
        <f t="shared" si="22"/>
        <v>0</v>
      </c>
      <c r="N55" s="61">
        <f t="shared" si="22"/>
        <v>0</v>
      </c>
      <c r="O55" s="61">
        <f t="shared" si="22"/>
        <v>0</v>
      </c>
      <c r="P55" s="61">
        <f t="shared" si="22"/>
        <v>0</v>
      </c>
    </row>
    <row r="56" spans="1:17" s="149" customFormat="1" ht="15.75" x14ac:dyDescent="0.2">
      <c r="A56" s="142"/>
      <c r="B56" s="143"/>
      <c r="C56" s="143"/>
      <c r="D56" s="150">
        <v>6831</v>
      </c>
      <c r="E56" s="151"/>
      <c r="F56" s="146" t="s">
        <v>150</v>
      </c>
      <c r="G56" s="195">
        <f>SUM(H56+I56+J56+K56+L56+M56+N56+O56+P56)</f>
        <v>0</v>
      </c>
      <c r="H56" s="152"/>
      <c r="I56" s="152"/>
      <c r="J56" s="152"/>
      <c r="K56" s="152"/>
      <c r="L56" s="152"/>
      <c r="M56" s="152"/>
      <c r="N56" s="152"/>
      <c r="O56" s="152"/>
      <c r="P56" s="152"/>
    </row>
    <row r="57" spans="1:17" x14ac:dyDescent="0.2">
      <c r="A57" s="70"/>
      <c r="B57" s="71"/>
      <c r="C57" s="71"/>
      <c r="D57" s="72"/>
      <c r="E57" s="73"/>
      <c r="F57" s="74"/>
      <c r="G57" s="221"/>
      <c r="H57" s="75"/>
      <c r="I57" s="75"/>
      <c r="J57" s="75"/>
      <c r="K57" s="75"/>
      <c r="L57" s="75"/>
      <c r="M57" s="75"/>
      <c r="N57" s="75"/>
      <c r="O57" s="75"/>
      <c r="P57" s="75"/>
    </row>
    <row r="58" spans="1:17" ht="51" customHeight="1" x14ac:dyDescent="0.2">
      <c r="A58" s="260" t="s">
        <v>257</v>
      </c>
      <c r="B58" s="261"/>
      <c r="C58" s="261"/>
      <c r="D58" s="261"/>
      <c r="E58" s="261"/>
      <c r="F58" s="262"/>
      <c r="G58" s="222" t="s">
        <v>299</v>
      </c>
      <c r="H58" s="69" t="s">
        <v>205</v>
      </c>
      <c r="I58" s="68" t="s">
        <v>206</v>
      </c>
      <c r="J58" s="68" t="s">
        <v>207</v>
      </c>
      <c r="K58" s="68" t="s">
        <v>208</v>
      </c>
      <c r="L58" s="68" t="s">
        <v>209</v>
      </c>
      <c r="M58" s="68" t="s">
        <v>211</v>
      </c>
      <c r="N58" s="68" t="s">
        <v>210</v>
      </c>
      <c r="O58" s="68" t="s">
        <v>212</v>
      </c>
      <c r="P58" s="68" t="s">
        <v>213</v>
      </c>
      <c r="Q58" s="13"/>
    </row>
    <row r="59" spans="1:17" ht="28.5" customHeight="1" x14ac:dyDescent="0.2">
      <c r="A59" s="33" t="s">
        <v>0</v>
      </c>
      <c r="B59" s="14" t="s">
        <v>1</v>
      </c>
      <c r="C59" s="14" t="s">
        <v>159</v>
      </c>
      <c r="D59" s="15" t="s">
        <v>160</v>
      </c>
      <c r="E59" s="16" t="s">
        <v>161</v>
      </c>
      <c r="F59" s="37" t="s">
        <v>162</v>
      </c>
      <c r="G59" s="191" t="s">
        <v>294</v>
      </c>
      <c r="H59" s="42" t="s">
        <v>294</v>
      </c>
      <c r="I59" s="17" t="s">
        <v>294</v>
      </c>
      <c r="J59" s="17" t="s">
        <v>294</v>
      </c>
      <c r="K59" s="17" t="s">
        <v>294</v>
      </c>
      <c r="L59" s="17" t="s">
        <v>294</v>
      </c>
      <c r="M59" s="17" t="s">
        <v>294</v>
      </c>
      <c r="N59" s="17" t="s">
        <v>294</v>
      </c>
      <c r="O59" s="17" t="s">
        <v>294</v>
      </c>
      <c r="P59" s="17" t="s">
        <v>294</v>
      </c>
    </row>
    <row r="60" spans="1:17" ht="18" x14ac:dyDescent="0.25">
      <c r="A60" s="34">
        <v>7</v>
      </c>
      <c r="B60" s="19"/>
      <c r="C60" s="18"/>
      <c r="D60" s="20"/>
      <c r="E60" s="21"/>
      <c r="F60" s="38" t="s">
        <v>262</v>
      </c>
      <c r="G60" s="192">
        <f t="shared" ref="G60:P60" si="23">SUM(G61+G88+G104+G113+G131+G142)</f>
        <v>0</v>
      </c>
      <c r="H60" s="59">
        <f t="shared" si="23"/>
        <v>0</v>
      </c>
      <c r="I60" s="59">
        <f t="shared" si="23"/>
        <v>0</v>
      </c>
      <c r="J60" s="59">
        <f t="shared" si="23"/>
        <v>0</v>
      </c>
      <c r="K60" s="59">
        <f t="shared" si="23"/>
        <v>0</v>
      </c>
      <c r="L60" s="59">
        <f t="shared" si="23"/>
        <v>0</v>
      </c>
      <c r="M60" s="59">
        <f t="shared" si="23"/>
        <v>0</v>
      </c>
      <c r="N60" s="59">
        <f t="shared" si="23"/>
        <v>0</v>
      </c>
      <c r="O60" s="59">
        <f t="shared" si="23"/>
        <v>0</v>
      </c>
      <c r="P60" s="59">
        <f t="shared" si="23"/>
        <v>0</v>
      </c>
      <c r="Q60" s="9"/>
    </row>
    <row r="61" spans="1:17" ht="16.5" x14ac:dyDescent="0.25">
      <c r="A61" s="36"/>
      <c r="B61" s="51">
        <v>72</v>
      </c>
      <c r="C61" s="51"/>
      <c r="D61" s="23"/>
      <c r="E61" s="24"/>
      <c r="F61" s="39" t="s">
        <v>275</v>
      </c>
      <c r="G61" s="193">
        <f>SUM(H61+I61+J61+K61+L61+M61+N61+O61+P61)</f>
        <v>0</v>
      </c>
      <c r="H61" s="60">
        <f>SUM(H62)</f>
        <v>0</v>
      </c>
      <c r="I61" s="60">
        <f t="shared" ref="I61:P61" si="24">SUM(I62)</f>
        <v>0</v>
      </c>
      <c r="J61" s="60">
        <f t="shared" si="24"/>
        <v>0</v>
      </c>
      <c r="K61" s="60">
        <f t="shared" si="24"/>
        <v>0</v>
      </c>
      <c r="L61" s="60">
        <f t="shared" si="24"/>
        <v>0</v>
      </c>
      <c r="M61" s="60">
        <f t="shared" si="24"/>
        <v>0</v>
      </c>
      <c r="N61" s="60">
        <f t="shared" si="24"/>
        <v>0</v>
      </c>
      <c r="O61" s="60">
        <f t="shared" si="24"/>
        <v>0</v>
      </c>
      <c r="P61" s="60">
        <f t="shared" si="24"/>
        <v>0</v>
      </c>
      <c r="Q61" s="11"/>
    </row>
    <row r="62" spans="1:17" ht="15.75" x14ac:dyDescent="0.25">
      <c r="A62" s="35"/>
      <c r="B62" s="25"/>
      <c r="C62" s="25">
        <v>722</v>
      </c>
      <c r="D62" s="27"/>
      <c r="E62" s="29"/>
      <c r="F62" s="40" t="s">
        <v>276</v>
      </c>
      <c r="G62" s="194">
        <f>SUM(H62+I62+J62+K62+L62+M62+N62+O62+P62)</f>
        <v>0</v>
      </c>
      <c r="H62" s="61">
        <f t="shared" ref="H62:P62" si="25">SUM(H63+H64)</f>
        <v>0</v>
      </c>
      <c r="I62" s="61">
        <f t="shared" si="25"/>
        <v>0</v>
      </c>
      <c r="J62" s="61">
        <f t="shared" si="25"/>
        <v>0</v>
      </c>
      <c r="K62" s="61">
        <f t="shared" si="25"/>
        <v>0</v>
      </c>
      <c r="L62" s="61">
        <f t="shared" si="25"/>
        <v>0</v>
      </c>
      <c r="M62" s="61">
        <f t="shared" si="25"/>
        <v>0</v>
      </c>
      <c r="N62" s="61">
        <f t="shared" si="25"/>
        <v>0</v>
      </c>
      <c r="O62" s="61">
        <f t="shared" si="25"/>
        <v>0</v>
      </c>
      <c r="P62" s="61">
        <f t="shared" si="25"/>
        <v>0</v>
      </c>
      <c r="Q62" s="3"/>
    </row>
    <row r="63" spans="1:17" s="149" customFormat="1" ht="15.75" x14ac:dyDescent="0.2">
      <c r="A63" s="142"/>
      <c r="B63" s="143"/>
      <c r="C63" s="143"/>
      <c r="D63" s="150">
        <v>7221</v>
      </c>
      <c r="E63" s="151"/>
      <c r="F63" s="146" t="s">
        <v>6</v>
      </c>
      <c r="G63" s="195">
        <f t="shared" ref="G63:G64" si="26">SUM(H63+I63+J63+K63+L63+M63+N63+O63+P63)</f>
        <v>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7" s="149" customFormat="1" ht="15.75" x14ac:dyDescent="0.2">
      <c r="A64" s="142"/>
      <c r="B64" s="143"/>
      <c r="C64" s="143"/>
      <c r="D64" s="150">
        <v>7227</v>
      </c>
      <c r="E64" s="151"/>
      <c r="F64" s="146" t="s">
        <v>157</v>
      </c>
      <c r="G64" s="195">
        <f t="shared" si="26"/>
        <v>0</v>
      </c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70"/>
      <c r="B65" s="71"/>
      <c r="C65" s="71"/>
      <c r="D65" s="76"/>
      <c r="E65" s="77"/>
      <c r="F65" s="74"/>
      <c r="G65" s="221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51" customHeight="1" x14ac:dyDescent="0.2">
      <c r="A66" s="257" t="s">
        <v>257</v>
      </c>
      <c r="B66" s="258"/>
      <c r="C66" s="258"/>
      <c r="D66" s="258"/>
      <c r="E66" s="258"/>
      <c r="F66" s="259"/>
      <c r="G66" s="198" t="s">
        <v>299</v>
      </c>
      <c r="H66" s="30" t="s">
        <v>205</v>
      </c>
      <c r="I66" s="31" t="s">
        <v>206</v>
      </c>
      <c r="J66" s="31" t="s">
        <v>207</v>
      </c>
      <c r="K66" s="31" t="s">
        <v>208</v>
      </c>
      <c r="L66" s="31" t="s">
        <v>209</v>
      </c>
      <c r="M66" s="31" t="s">
        <v>211</v>
      </c>
      <c r="N66" s="31" t="s">
        <v>210</v>
      </c>
      <c r="O66" s="31" t="s">
        <v>212</v>
      </c>
      <c r="P66" s="31" t="s">
        <v>213</v>
      </c>
    </row>
    <row r="67" spans="1:16" ht="26.25" customHeight="1" x14ac:dyDescent="0.2">
      <c r="A67" s="33" t="s">
        <v>0</v>
      </c>
      <c r="B67" s="14" t="s">
        <v>1</v>
      </c>
      <c r="C67" s="14" t="s">
        <v>159</v>
      </c>
      <c r="D67" s="15" t="s">
        <v>160</v>
      </c>
      <c r="E67" s="16" t="s">
        <v>161</v>
      </c>
      <c r="F67" s="37" t="s">
        <v>162</v>
      </c>
      <c r="G67" s="191" t="s">
        <v>294</v>
      </c>
      <c r="H67" s="42" t="s">
        <v>294</v>
      </c>
      <c r="I67" s="17" t="s">
        <v>294</v>
      </c>
      <c r="J67" s="17" t="s">
        <v>294</v>
      </c>
      <c r="K67" s="17" t="s">
        <v>294</v>
      </c>
      <c r="L67" s="17" t="s">
        <v>294</v>
      </c>
      <c r="M67" s="17" t="s">
        <v>294</v>
      </c>
      <c r="N67" s="17" t="s">
        <v>294</v>
      </c>
      <c r="O67" s="17" t="s">
        <v>294</v>
      </c>
      <c r="P67" s="17" t="s">
        <v>294</v>
      </c>
    </row>
    <row r="68" spans="1:16" ht="18" x14ac:dyDescent="0.25">
      <c r="A68" s="34">
        <v>8</v>
      </c>
      <c r="B68" s="19"/>
      <c r="C68" s="18"/>
      <c r="D68" s="20"/>
      <c r="E68" s="21"/>
      <c r="F68" s="38" t="s">
        <v>267</v>
      </c>
      <c r="G68" s="192">
        <f>SUM(G69+G101+G117+G126+G144+G155)</f>
        <v>0</v>
      </c>
      <c r="H68" s="59">
        <f>SUM(H69)</f>
        <v>0</v>
      </c>
      <c r="I68" s="59">
        <f t="shared" ref="I68:P68" si="27">SUM(I69)</f>
        <v>0</v>
      </c>
      <c r="J68" s="59">
        <f t="shared" si="27"/>
        <v>0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59">
        <f t="shared" si="27"/>
        <v>0</v>
      </c>
    </row>
    <row r="69" spans="1:16" ht="16.5" x14ac:dyDescent="0.25">
      <c r="A69" s="36"/>
      <c r="B69" s="51">
        <v>84</v>
      </c>
      <c r="C69" s="51"/>
      <c r="D69" s="23"/>
      <c r="E69" s="24"/>
      <c r="F69" s="39" t="s">
        <v>277</v>
      </c>
      <c r="G69" s="193">
        <f>SUM(H69+I69+J69+K69+L69+M69+N69+O69+P69)</f>
        <v>0</v>
      </c>
      <c r="H69" s="60">
        <f t="shared" ref="H69:P69" si="28">SUM(H70+H72)</f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</row>
    <row r="70" spans="1:16" ht="15.75" x14ac:dyDescent="0.25">
      <c r="A70" s="35"/>
      <c r="B70" s="25"/>
      <c r="C70" s="25">
        <v>842</v>
      </c>
      <c r="D70" s="27"/>
      <c r="E70" s="29"/>
      <c r="F70" s="40" t="s">
        <v>278</v>
      </c>
      <c r="G70" s="194">
        <f>SUM(H70+I70+J70+K70+L70+M70+N70+O70+P70)</f>
        <v>0</v>
      </c>
      <c r="H70" s="61">
        <f>SUM(H71)</f>
        <v>0</v>
      </c>
      <c r="I70" s="61">
        <f t="shared" ref="I70:P70" si="29">SUM(I71)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</row>
    <row r="71" spans="1:16" s="149" customFormat="1" ht="15.75" x14ac:dyDescent="0.2">
      <c r="A71" s="142"/>
      <c r="B71" s="143"/>
      <c r="C71" s="143"/>
      <c r="D71" s="150">
        <v>8422</v>
      </c>
      <c r="E71" s="151"/>
      <c r="F71" s="146" t="s">
        <v>278</v>
      </c>
      <c r="G71" s="195">
        <f t="shared" ref="G71:G73" si="30">SUM(H71+I71+J71+K71+L71+M71+N71+O71+P71)</f>
        <v>0</v>
      </c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31.5" x14ac:dyDescent="0.25">
      <c r="A72" s="35"/>
      <c r="B72" s="25"/>
      <c r="C72" s="25">
        <v>844</v>
      </c>
      <c r="D72" s="27"/>
      <c r="E72" s="29"/>
      <c r="F72" s="40" t="s">
        <v>279</v>
      </c>
      <c r="G72" s="194">
        <f t="shared" si="30"/>
        <v>0</v>
      </c>
      <c r="H72" s="61">
        <f>SUM(H73)</f>
        <v>0</v>
      </c>
      <c r="I72" s="61">
        <f t="shared" ref="I72:P72" si="31">SUM(I73)</f>
        <v>0</v>
      </c>
      <c r="J72" s="61">
        <f t="shared" si="31"/>
        <v>0</v>
      </c>
      <c r="K72" s="61">
        <f t="shared" si="31"/>
        <v>0</v>
      </c>
      <c r="L72" s="61">
        <f t="shared" si="31"/>
        <v>0</v>
      </c>
      <c r="M72" s="61">
        <f t="shared" si="31"/>
        <v>0</v>
      </c>
      <c r="N72" s="61">
        <f t="shared" si="31"/>
        <v>0</v>
      </c>
      <c r="O72" s="61">
        <f t="shared" si="31"/>
        <v>0</v>
      </c>
      <c r="P72" s="61">
        <f t="shared" si="31"/>
        <v>0</v>
      </c>
    </row>
    <row r="73" spans="1:16" s="149" customFormat="1" ht="15.75" x14ac:dyDescent="0.2">
      <c r="A73" s="142"/>
      <c r="B73" s="143"/>
      <c r="C73" s="143"/>
      <c r="D73" s="150">
        <v>8443</v>
      </c>
      <c r="E73" s="151"/>
      <c r="F73" s="146" t="s">
        <v>280</v>
      </c>
      <c r="G73" s="195">
        <f t="shared" si="30"/>
        <v>0</v>
      </c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x14ac:dyDescent="0.2">
      <c r="C74" s="4"/>
      <c r="D74" s="4"/>
      <c r="E74" s="5"/>
      <c r="F74" s="13"/>
      <c r="G74" s="1"/>
    </row>
    <row r="75" spans="1:16" x14ac:dyDescent="0.2">
      <c r="C75" s="4"/>
      <c r="D75" s="4"/>
      <c r="E75" s="5"/>
      <c r="F75" s="13"/>
      <c r="G75" s="1"/>
    </row>
    <row r="76" spans="1:16" x14ac:dyDescent="0.2">
      <c r="C76" s="4"/>
      <c r="D76" s="4"/>
      <c r="E76" s="5"/>
      <c r="F76" s="13"/>
      <c r="G76" s="1"/>
    </row>
    <row r="77" spans="1:16" x14ac:dyDescent="0.2">
      <c r="C77" s="4"/>
      <c r="D77" s="4"/>
      <c r="E77" s="5"/>
      <c r="F77" s="13"/>
      <c r="G77" s="1"/>
    </row>
    <row r="78" spans="1:16" x14ac:dyDescent="0.2">
      <c r="C78" s="4"/>
      <c r="D78" s="4"/>
      <c r="E78" s="5"/>
      <c r="F78" s="13"/>
      <c r="G78" s="1"/>
    </row>
    <row r="79" spans="1:16" x14ac:dyDescent="0.2">
      <c r="C79" s="4"/>
      <c r="D79" s="4"/>
      <c r="E79" s="5"/>
      <c r="F79" s="13"/>
      <c r="G79" s="1"/>
    </row>
    <row r="80" spans="1:16" x14ac:dyDescent="0.2">
      <c r="C80" s="4"/>
      <c r="D80" s="4"/>
      <c r="E80" s="5"/>
      <c r="F80" s="13"/>
      <c r="G80" s="1"/>
    </row>
    <row r="81" spans="3:7" x14ac:dyDescent="0.2">
      <c r="C81" s="4"/>
      <c r="D81" s="4"/>
      <c r="E81" s="5"/>
      <c r="F81" s="13"/>
      <c r="G81" s="1"/>
    </row>
    <row r="82" spans="3:7" x14ac:dyDescent="0.2">
      <c r="C82" s="4"/>
      <c r="D82" s="4"/>
      <c r="E82" s="5"/>
      <c r="F82" s="13"/>
      <c r="G82" s="1"/>
    </row>
    <row r="83" spans="3:7" x14ac:dyDescent="0.2">
      <c r="C83" s="4"/>
      <c r="D83" s="4"/>
      <c r="E83" s="5"/>
      <c r="F83" s="13"/>
      <c r="G83" s="1"/>
    </row>
    <row r="84" spans="3:7" x14ac:dyDescent="0.2">
      <c r="C84" s="4"/>
      <c r="D84" s="4"/>
      <c r="E84" s="5"/>
      <c r="F84" s="13"/>
      <c r="G84" s="1"/>
    </row>
    <row r="85" spans="3:7" x14ac:dyDescent="0.2">
      <c r="C85" s="4"/>
      <c r="D85" s="4"/>
      <c r="E85" s="5"/>
      <c r="F85" s="13"/>
      <c r="G85" s="1"/>
    </row>
    <row r="86" spans="3:7" x14ac:dyDescent="0.2">
      <c r="C86" s="4"/>
      <c r="D86" s="4"/>
      <c r="E86" s="5"/>
      <c r="F86" s="13"/>
      <c r="G86" s="1"/>
    </row>
    <row r="87" spans="3:7" x14ac:dyDescent="0.2">
      <c r="C87" s="4"/>
      <c r="D87" s="4"/>
      <c r="E87" s="5"/>
      <c r="F87" s="13"/>
      <c r="G87" s="1"/>
    </row>
    <row r="88" spans="3:7" x14ac:dyDescent="0.2">
      <c r="C88" s="4"/>
      <c r="D88" s="4"/>
      <c r="E88" s="5"/>
      <c r="F88" s="13"/>
      <c r="G88" s="1"/>
    </row>
    <row r="89" spans="3:7" x14ac:dyDescent="0.2">
      <c r="C89" s="4"/>
      <c r="D89" s="4"/>
      <c r="E89" s="5"/>
      <c r="F89" s="13"/>
      <c r="G89" s="1"/>
    </row>
    <row r="90" spans="3:7" x14ac:dyDescent="0.2">
      <c r="C90" s="4"/>
      <c r="D90" s="4"/>
      <c r="E90" s="5"/>
      <c r="F90" s="13"/>
      <c r="G90" s="1"/>
    </row>
    <row r="91" spans="3:7" x14ac:dyDescent="0.2">
      <c r="C91" s="4"/>
      <c r="D91" s="4"/>
      <c r="E91" s="5"/>
      <c r="F91" s="13"/>
      <c r="G91" s="1"/>
    </row>
    <row r="92" spans="3:7" x14ac:dyDescent="0.2">
      <c r="C92" s="4"/>
      <c r="D92" s="4"/>
      <c r="E92" s="5"/>
      <c r="F92" s="13"/>
      <c r="G92" s="1"/>
    </row>
    <row r="93" spans="3:7" x14ac:dyDescent="0.2">
      <c r="C93" s="4"/>
      <c r="D93" s="4"/>
      <c r="E93" s="5"/>
      <c r="F93" s="13"/>
      <c r="G93" s="1"/>
    </row>
    <row r="94" spans="3:7" x14ac:dyDescent="0.2">
      <c r="C94" s="4"/>
      <c r="D94" s="4"/>
      <c r="E94" s="5"/>
      <c r="F94" s="13"/>
      <c r="G94" s="1"/>
    </row>
    <row r="95" spans="3:7" x14ac:dyDescent="0.2">
      <c r="C95" s="4"/>
      <c r="D95" s="4"/>
      <c r="E95" s="5"/>
      <c r="F95" s="13"/>
      <c r="G95" s="1"/>
    </row>
    <row r="96" spans="3:7" x14ac:dyDescent="0.2">
      <c r="C96" s="4"/>
      <c r="D96" s="4"/>
      <c r="E96" s="5"/>
      <c r="F96" s="13"/>
      <c r="G96" s="1"/>
    </row>
    <row r="97" spans="3:7" x14ac:dyDescent="0.2">
      <c r="C97" s="4"/>
      <c r="D97" s="4"/>
      <c r="E97" s="5"/>
      <c r="F97" s="13"/>
      <c r="G97" s="1"/>
    </row>
    <row r="98" spans="3:7" x14ac:dyDescent="0.2">
      <c r="C98" s="4"/>
      <c r="D98" s="4"/>
      <c r="E98" s="5"/>
      <c r="F98" s="13"/>
      <c r="G98" s="1"/>
    </row>
    <row r="99" spans="3:7" x14ac:dyDescent="0.2">
      <c r="C99" s="4"/>
      <c r="D99" s="4"/>
      <c r="E99" s="5"/>
      <c r="F99" s="13"/>
      <c r="G99" s="1"/>
    </row>
    <row r="100" spans="3:7" x14ac:dyDescent="0.2">
      <c r="C100" s="4"/>
      <c r="D100" s="4"/>
      <c r="E100" s="5"/>
      <c r="F100" s="13"/>
      <c r="G100" s="1"/>
    </row>
    <row r="101" spans="3:7" x14ac:dyDescent="0.2">
      <c r="C101" s="4"/>
      <c r="D101" s="4"/>
      <c r="E101" s="5"/>
      <c r="F101" s="13"/>
      <c r="G101" s="1"/>
    </row>
    <row r="102" spans="3:7" x14ac:dyDescent="0.2">
      <c r="C102" s="4"/>
      <c r="D102" s="4"/>
      <c r="E102" s="5"/>
      <c r="F102" s="13"/>
      <c r="G102" s="1"/>
    </row>
    <row r="103" spans="3:7" x14ac:dyDescent="0.2">
      <c r="C103" s="4"/>
      <c r="D103" s="4"/>
      <c r="E103" s="5"/>
      <c r="F103" s="13"/>
      <c r="G103" s="1"/>
    </row>
    <row r="104" spans="3:7" x14ac:dyDescent="0.2">
      <c r="C104" s="4"/>
      <c r="D104" s="4"/>
      <c r="E104" s="5"/>
      <c r="F104" s="13"/>
      <c r="G104" s="1"/>
    </row>
    <row r="105" spans="3:7" x14ac:dyDescent="0.2">
      <c r="C105" s="4"/>
      <c r="D105" s="4"/>
      <c r="E105" s="5"/>
      <c r="F105" s="13"/>
      <c r="G105" s="1"/>
    </row>
    <row r="106" spans="3:7" x14ac:dyDescent="0.2">
      <c r="C106" s="4"/>
      <c r="D106" s="4"/>
      <c r="E106" s="5"/>
      <c r="F106" s="13"/>
      <c r="G106" s="1"/>
    </row>
    <row r="107" spans="3:7" x14ac:dyDescent="0.2">
      <c r="C107" s="4"/>
      <c r="D107" s="4"/>
      <c r="E107" s="5"/>
      <c r="F107" s="13"/>
      <c r="G107" s="1"/>
    </row>
    <row r="108" spans="3:7" x14ac:dyDescent="0.2">
      <c r="C108" s="4"/>
      <c r="D108" s="4"/>
      <c r="E108" s="5"/>
      <c r="F108" s="13"/>
      <c r="G108" s="1"/>
    </row>
    <row r="109" spans="3:7" x14ac:dyDescent="0.2">
      <c r="C109" s="4"/>
      <c r="D109" s="4"/>
      <c r="E109" s="5"/>
      <c r="F109" s="13"/>
      <c r="G109" s="1"/>
    </row>
    <row r="110" spans="3:7" x14ac:dyDescent="0.2">
      <c r="C110" s="4"/>
      <c r="D110" s="4"/>
      <c r="E110" s="5"/>
      <c r="F110" s="13"/>
      <c r="G110" s="1"/>
    </row>
    <row r="111" spans="3:7" x14ac:dyDescent="0.2">
      <c r="C111" s="4"/>
      <c r="D111" s="4"/>
      <c r="E111" s="5"/>
      <c r="F111" s="13"/>
      <c r="G111" s="1"/>
    </row>
    <row r="112" spans="3:7" x14ac:dyDescent="0.2">
      <c r="C112" s="4"/>
      <c r="D112" s="4"/>
      <c r="E112" s="5"/>
      <c r="F112" s="13"/>
      <c r="G112" s="1"/>
    </row>
    <row r="113" spans="3:7" x14ac:dyDescent="0.2">
      <c r="C113" s="4"/>
      <c r="D113" s="4"/>
      <c r="E113" s="5"/>
      <c r="F113" s="13"/>
      <c r="G113" s="1"/>
    </row>
    <row r="114" spans="3:7" x14ac:dyDescent="0.2">
      <c r="C114" s="4"/>
      <c r="D114" s="4"/>
      <c r="E114" s="5"/>
      <c r="F114" s="13"/>
      <c r="G114" s="1"/>
    </row>
    <row r="115" spans="3:7" x14ac:dyDescent="0.2">
      <c r="C115" s="4"/>
      <c r="D115" s="4"/>
      <c r="E115" s="5"/>
      <c r="F115" s="13"/>
      <c r="G115" s="1"/>
    </row>
    <row r="116" spans="3:7" x14ac:dyDescent="0.2">
      <c r="C116" s="4"/>
      <c r="D116" s="4"/>
      <c r="E116" s="5"/>
      <c r="F116" s="13"/>
      <c r="G116" s="1"/>
    </row>
    <row r="117" spans="3:7" x14ac:dyDescent="0.2">
      <c r="C117" s="4"/>
      <c r="D117" s="4"/>
      <c r="E117" s="5"/>
      <c r="F117" s="13"/>
      <c r="G117" s="1"/>
    </row>
    <row r="118" spans="3:7" x14ac:dyDescent="0.2">
      <c r="C118" s="4"/>
      <c r="D118" s="4"/>
      <c r="E118" s="5"/>
      <c r="F118" s="13"/>
      <c r="G118" s="1"/>
    </row>
    <row r="119" spans="3:7" x14ac:dyDescent="0.2">
      <c r="C119" s="4"/>
      <c r="D119" s="4"/>
      <c r="E119" s="5"/>
      <c r="F119" s="13"/>
      <c r="G119" s="1"/>
    </row>
    <row r="120" spans="3:7" x14ac:dyDescent="0.2">
      <c r="C120" s="4"/>
      <c r="D120" s="4"/>
      <c r="E120" s="5"/>
      <c r="F120" s="13"/>
      <c r="G120" s="1"/>
    </row>
    <row r="121" spans="3:7" x14ac:dyDescent="0.2">
      <c r="C121" s="4"/>
      <c r="D121" s="4"/>
      <c r="E121" s="5"/>
      <c r="F121" s="13"/>
      <c r="G121" s="1"/>
    </row>
    <row r="122" spans="3:7" x14ac:dyDescent="0.2">
      <c r="C122" s="4"/>
      <c r="D122" s="4"/>
      <c r="E122" s="5"/>
      <c r="F122" s="13"/>
      <c r="G122" s="1"/>
    </row>
    <row r="123" spans="3:7" x14ac:dyDescent="0.2">
      <c r="C123" s="4"/>
      <c r="D123" s="4"/>
      <c r="E123" s="5"/>
      <c r="F123" s="13"/>
      <c r="G123" s="1"/>
    </row>
    <row r="124" spans="3:7" x14ac:dyDescent="0.2">
      <c r="C124" s="4"/>
      <c r="D124" s="4"/>
      <c r="E124" s="5"/>
      <c r="F124" s="13"/>
      <c r="G124" s="1"/>
    </row>
    <row r="125" spans="3:7" x14ac:dyDescent="0.2">
      <c r="C125" s="4"/>
      <c r="D125" s="4"/>
      <c r="E125" s="5"/>
      <c r="F125" s="13"/>
      <c r="G125" s="1"/>
    </row>
    <row r="126" spans="3:7" x14ac:dyDescent="0.2">
      <c r="C126" s="4"/>
      <c r="D126" s="4"/>
      <c r="E126" s="5"/>
      <c r="F126" s="13"/>
      <c r="G126" s="1"/>
    </row>
    <row r="127" spans="3:7" x14ac:dyDescent="0.2">
      <c r="C127" s="4"/>
      <c r="D127" s="4"/>
      <c r="E127" s="5"/>
      <c r="F127" s="13"/>
      <c r="G127" s="1"/>
    </row>
    <row r="128" spans="3:7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</sheetData>
  <mergeCells count="5">
    <mergeCell ref="A1:E1"/>
    <mergeCell ref="A2:E2"/>
    <mergeCell ref="A4:F4"/>
    <mergeCell ref="A66:F66"/>
    <mergeCell ref="A58:F58"/>
  </mergeCells>
  <pageMargins left="0.23622047244094491" right="0.23622047244094491" top="0.6692913385826772" bottom="0.6692913385826772" header="0.31496062992125984" footer="0.31496062992125984"/>
  <pageSetup paperSize="9" scale="3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BCBB-3C6A-4047-AFD6-7EE2DE7D35A8}">
  <sheetPr>
    <pageSetUpPr fitToPage="1"/>
  </sheetPr>
  <dimension ref="A1:R1584"/>
  <sheetViews>
    <sheetView topLeftCell="A2" zoomScale="75" zoomScaleNormal="75" workbookViewId="0">
      <pane xSplit="6" topLeftCell="G1" activePane="topRight" state="frozen"/>
      <selection pane="topRight" activeCell="I2" sqref="I1:I1048576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6" s="10" customFormat="1" ht="15.75" hidden="1" x14ac:dyDescent="0.25">
      <c r="A1" s="253" t="s">
        <v>215</v>
      </c>
      <c r="B1" s="253"/>
      <c r="C1" s="253"/>
      <c r="D1" s="253"/>
      <c r="E1" s="253"/>
      <c r="F1" s="67" t="e">
        <f>Odabir</f>
        <v>#REF!</v>
      </c>
      <c r="G1" s="12"/>
    </row>
    <row r="2" spans="1:16" s="10" customFormat="1" ht="15.75" x14ac:dyDescent="0.25">
      <c r="A2" s="253" t="s">
        <v>216</v>
      </c>
      <c r="B2" s="253"/>
      <c r="C2" s="253"/>
      <c r="D2" s="253"/>
      <c r="E2" s="253"/>
      <c r="F2" s="67"/>
      <c r="G2" s="12"/>
    </row>
    <row r="3" spans="1:16" ht="13.5" thickBot="1" x14ac:dyDescent="0.25"/>
    <row r="4" spans="1:16" s="13" customFormat="1" ht="105.75" customHeight="1" x14ac:dyDescent="0.2">
      <c r="A4" s="254" t="s">
        <v>257</v>
      </c>
      <c r="B4" s="255"/>
      <c r="C4" s="255"/>
      <c r="D4" s="255"/>
      <c r="E4" s="255"/>
      <c r="F4" s="256"/>
      <c r="G4" s="190" t="s">
        <v>299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6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291</v>
      </c>
      <c r="H5" s="42" t="s">
        <v>291</v>
      </c>
      <c r="I5" s="17" t="s">
        <v>291</v>
      </c>
      <c r="J5" s="17" t="s">
        <v>291</v>
      </c>
      <c r="K5" s="17" t="s">
        <v>291</v>
      </c>
      <c r="L5" s="17" t="s">
        <v>291</v>
      </c>
      <c r="M5" s="17" t="s">
        <v>291</v>
      </c>
      <c r="N5" s="17" t="s">
        <v>291</v>
      </c>
      <c r="O5" s="17" t="s">
        <v>291</v>
      </c>
      <c r="P5" s="17" t="s">
        <v>291</v>
      </c>
    </row>
    <row r="6" spans="1:16" s="9" customFormat="1" ht="18" x14ac:dyDescent="0.25">
      <c r="A6" s="34">
        <v>3</v>
      </c>
      <c r="B6" s="19"/>
      <c r="C6" s="18"/>
      <c r="D6" s="20"/>
      <c r="E6" s="21"/>
      <c r="F6" s="38" t="s">
        <v>50</v>
      </c>
      <c r="G6" s="192">
        <f t="shared" ref="G6:G37" si="0">SUM(H6+I6+J6+K6+L6+M6+N6+O6+P6)</f>
        <v>0</v>
      </c>
      <c r="H6" s="78">
        <f>SUM(H7+H19+H50+H58+H69+H73)</f>
        <v>0</v>
      </c>
      <c r="I6" s="78">
        <f t="shared" ref="I6:P6" si="1">SUM(I7+I19+I50+I58+I69+I73)</f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  <c r="N6" s="78">
        <f t="shared" si="1"/>
        <v>0</v>
      </c>
      <c r="O6" s="78">
        <f t="shared" si="1"/>
        <v>0</v>
      </c>
      <c r="P6" s="78">
        <f t="shared" si="1"/>
        <v>0</v>
      </c>
    </row>
    <row r="7" spans="1:16" s="82" customFormat="1" ht="18.75" customHeight="1" x14ac:dyDescent="0.25">
      <c r="A7" s="79"/>
      <c r="B7" s="23" t="s">
        <v>51</v>
      </c>
      <c r="C7" s="22"/>
      <c r="D7" s="22"/>
      <c r="E7" s="24"/>
      <c r="F7" s="39" t="s">
        <v>52</v>
      </c>
      <c r="G7" s="193">
        <f t="shared" si="0"/>
        <v>0</v>
      </c>
      <c r="H7" s="80">
        <f t="shared" ref="H7:P7" si="2">SUM(H8+H13+H15)</f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s="3" customFormat="1" ht="15.75" x14ac:dyDescent="0.25">
      <c r="A8" s="35"/>
      <c r="B8" s="25"/>
      <c r="C8" s="26" t="s">
        <v>53</v>
      </c>
      <c r="D8" s="27"/>
      <c r="E8" s="28"/>
      <c r="F8" s="40" t="s">
        <v>54</v>
      </c>
      <c r="G8" s="194">
        <f t="shared" si="0"/>
        <v>0</v>
      </c>
      <c r="H8" s="83">
        <f t="shared" ref="H8:P8" si="3">SUM(H9+H10+H11+H12)</f>
        <v>0</v>
      </c>
      <c r="I8" s="84">
        <f t="shared" si="3"/>
        <v>0</v>
      </c>
      <c r="J8" s="84">
        <f t="shared" si="3"/>
        <v>0</v>
      </c>
      <c r="K8" s="84">
        <f t="shared" si="3"/>
        <v>0</v>
      </c>
      <c r="L8" s="84">
        <f t="shared" si="3"/>
        <v>0</v>
      </c>
      <c r="M8" s="84">
        <f t="shared" si="3"/>
        <v>0</v>
      </c>
      <c r="N8" s="84">
        <f t="shared" si="3"/>
        <v>0</v>
      </c>
      <c r="O8" s="84">
        <f t="shared" si="3"/>
        <v>0</v>
      </c>
      <c r="P8" s="84">
        <f t="shared" si="3"/>
        <v>0</v>
      </c>
    </row>
    <row r="9" spans="1:16" s="149" customFormat="1" ht="15.75" x14ac:dyDescent="0.2">
      <c r="A9" s="142"/>
      <c r="B9" s="143"/>
      <c r="C9" s="143"/>
      <c r="D9" s="144" t="s">
        <v>55</v>
      </c>
      <c r="E9" s="145"/>
      <c r="F9" s="146" t="s">
        <v>56</v>
      </c>
      <c r="G9" s="195">
        <f t="shared" si="0"/>
        <v>0</v>
      </c>
      <c r="H9" s="147"/>
      <c r="I9" s="148"/>
      <c r="J9" s="148"/>
      <c r="K9" s="148"/>
      <c r="L9" s="148"/>
      <c r="M9" s="148"/>
      <c r="N9" s="148"/>
      <c r="O9" s="148"/>
      <c r="P9" s="148"/>
    </row>
    <row r="10" spans="1:16" s="149" customFormat="1" ht="15.75" x14ac:dyDescent="0.2">
      <c r="A10" s="142"/>
      <c r="B10" s="143"/>
      <c r="C10" s="143"/>
      <c r="D10" s="144" t="s">
        <v>57</v>
      </c>
      <c r="E10" s="145"/>
      <c r="F10" s="146" t="s">
        <v>58</v>
      </c>
      <c r="G10" s="195">
        <f t="shared" si="0"/>
        <v>0</v>
      </c>
      <c r="H10" s="147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15.75" x14ac:dyDescent="0.2">
      <c r="A11" s="142"/>
      <c r="B11" s="143"/>
      <c r="C11" s="143"/>
      <c r="D11" s="144" t="s">
        <v>59</v>
      </c>
      <c r="E11" s="145"/>
      <c r="F11" s="146" t="s">
        <v>60</v>
      </c>
      <c r="G11" s="195">
        <f t="shared" si="0"/>
        <v>0</v>
      </c>
      <c r="H11" s="147"/>
      <c r="I11" s="148"/>
      <c r="J11" s="148"/>
      <c r="K11" s="148"/>
      <c r="L11" s="148"/>
      <c r="M11" s="148"/>
      <c r="N11" s="148"/>
      <c r="O11" s="148"/>
      <c r="P11" s="148"/>
    </row>
    <row r="12" spans="1:16" s="149" customFormat="1" ht="15.75" x14ac:dyDescent="0.2">
      <c r="A12" s="142"/>
      <c r="B12" s="143"/>
      <c r="C12" s="143"/>
      <c r="D12" s="144" t="s">
        <v>61</v>
      </c>
      <c r="E12" s="145"/>
      <c r="F12" s="146" t="s">
        <v>62</v>
      </c>
      <c r="G12" s="195">
        <f t="shared" si="0"/>
        <v>0</v>
      </c>
      <c r="H12" s="147"/>
      <c r="I12" s="148"/>
      <c r="J12" s="148"/>
      <c r="K12" s="148"/>
      <c r="L12" s="148"/>
      <c r="M12" s="148"/>
      <c r="N12" s="148"/>
      <c r="O12" s="148"/>
      <c r="P12" s="148"/>
    </row>
    <row r="13" spans="1:16" s="3" customFormat="1" ht="15.75" x14ac:dyDescent="0.25">
      <c r="A13" s="35"/>
      <c r="B13" s="25"/>
      <c r="C13" s="26" t="s">
        <v>63</v>
      </c>
      <c r="D13" s="27"/>
      <c r="E13" s="28"/>
      <c r="F13" s="40" t="s">
        <v>64</v>
      </c>
      <c r="G13" s="194">
        <f t="shared" si="0"/>
        <v>0</v>
      </c>
      <c r="H13" s="83">
        <f>SUM(H14)</f>
        <v>0</v>
      </c>
      <c r="I13" s="84">
        <f t="shared" ref="I13:P13" si="4">SUM(I14)</f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ref="O13" si="5">SUM(O14)</f>
        <v>0</v>
      </c>
      <c r="P13" s="84">
        <f t="shared" si="4"/>
        <v>0</v>
      </c>
    </row>
    <row r="14" spans="1:16" s="149" customFormat="1" ht="11.25" customHeight="1" x14ac:dyDescent="0.2">
      <c r="A14" s="142"/>
      <c r="B14" s="143"/>
      <c r="C14" s="143"/>
      <c r="D14" s="144" t="s">
        <v>65</v>
      </c>
      <c r="E14" s="145"/>
      <c r="F14" s="146" t="s">
        <v>64</v>
      </c>
      <c r="G14" s="195">
        <f t="shared" si="0"/>
        <v>0</v>
      </c>
      <c r="H14" s="147"/>
      <c r="I14" s="148"/>
      <c r="J14" s="148"/>
      <c r="K14" s="148"/>
      <c r="L14" s="148"/>
      <c r="M14" s="148"/>
      <c r="N14" s="148"/>
      <c r="O14" s="148"/>
      <c r="P14" s="148"/>
    </row>
    <row r="15" spans="1:16" s="3" customFormat="1" ht="15.75" x14ac:dyDescent="0.25">
      <c r="A15" s="35"/>
      <c r="B15" s="25"/>
      <c r="C15" s="26" t="s">
        <v>66</v>
      </c>
      <c r="D15" s="27"/>
      <c r="E15" s="28"/>
      <c r="F15" s="40" t="s">
        <v>67</v>
      </c>
      <c r="G15" s="194">
        <f t="shared" si="0"/>
        <v>0</v>
      </c>
      <c r="H15" s="83">
        <f t="shared" ref="H15:P15" si="6">SUM(H16+H17+H18)</f>
        <v>0</v>
      </c>
      <c r="I15" s="84">
        <f t="shared" si="6"/>
        <v>0</v>
      </c>
      <c r="J15" s="84">
        <f t="shared" si="6"/>
        <v>0</v>
      </c>
      <c r="K15" s="84">
        <f t="shared" si="6"/>
        <v>0</v>
      </c>
      <c r="L15" s="84">
        <f t="shared" si="6"/>
        <v>0</v>
      </c>
      <c r="M15" s="84">
        <f t="shared" si="6"/>
        <v>0</v>
      </c>
      <c r="N15" s="84">
        <f t="shared" si="6"/>
        <v>0</v>
      </c>
      <c r="O15" s="84">
        <f t="shared" si="6"/>
        <v>0</v>
      </c>
      <c r="P15" s="84">
        <f t="shared" si="6"/>
        <v>0</v>
      </c>
    </row>
    <row r="16" spans="1:16" s="149" customFormat="1" ht="15.75" x14ac:dyDescent="0.2">
      <c r="A16" s="142"/>
      <c r="B16" s="143"/>
      <c r="C16" s="143"/>
      <c r="D16" s="144" t="s">
        <v>68</v>
      </c>
      <c r="E16" s="145"/>
      <c r="F16" s="146" t="s">
        <v>20</v>
      </c>
      <c r="G16" s="195">
        <f t="shared" si="0"/>
        <v>0</v>
      </c>
      <c r="H16" s="147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15.75" x14ac:dyDescent="0.2">
      <c r="A17" s="142"/>
      <c r="B17" s="143"/>
      <c r="C17" s="143"/>
      <c r="D17" s="144" t="s">
        <v>69</v>
      </c>
      <c r="E17" s="145"/>
      <c r="F17" s="146" t="s">
        <v>70</v>
      </c>
      <c r="G17" s="195">
        <f t="shared" si="0"/>
        <v>0</v>
      </c>
      <c r="H17" s="147"/>
      <c r="I17" s="148"/>
      <c r="J17" s="148"/>
      <c r="K17" s="148"/>
      <c r="L17" s="148"/>
      <c r="M17" s="148"/>
      <c r="N17" s="148"/>
      <c r="O17" s="148"/>
      <c r="P17" s="148"/>
    </row>
    <row r="18" spans="1:16" s="149" customFormat="1" ht="12.75" customHeight="1" x14ac:dyDescent="0.2">
      <c r="A18" s="142"/>
      <c r="B18" s="143"/>
      <c r="C18" s="143"/>
      <c r="D18" s="144" t="s">
        <v>71</v>
      </c>
      <c r="E18" s="145"/>
      <c r="F18" s="146" t="s">
        <v>72</v>
      </c>
      <c r="G18" s="195">
        <f t="shared" si="0"/>
        <v>0</v>
      </c>
      <c r="H18" s="147"/>
      <c r="I18" s="148"/>
      <c r="J18" s="148"/>
      <c r="K18" s="148"/>
      <c r="L18" s="148"/>
      <c r="M18" s="148"/>
      <c r="N18" s="148"/>
      <c r="O18" s="148"/>
      <c r="P18" s="148"/>
    </row>
    <row r="19" spans="1:16" s="82" customFormat="1" ht="18.75" customHeight="1" x14ac:dyDescent="0.25">
      <c r="A19" s="79"/>
      <c r="B19" s="23" t="s">
        <v>73</v>
      </c>
      <c r="C19" s="22"/>
      <c r="D19" s="22"/>
      <c r="E19" s="24"/>
      <c r="F19" s="39" t="s">
        <v>74</v>
      </c>
      <c r="G19" s="193">
        <f t="shared" si="0"/>
        <v>0</v>
      </c>
      <c r="H19" s="80">
        <f t="shared" ref="H19:P19" si="7">SUM(H20+H25+H32+H41+H43)</f>
        <v>0</v>
      </c>
      <c r="I19" s="81">
        <f t="shared" si="7"/>
        <v>0</v>
      </c>
      <c r="J19" s="81">
        <f t="shared" si="7"/>
        <v>0</v>
      </c>
      <c r="K19" s="81">
        <f t="shared" si="7"/>
        <v>0</v>
      </c>
      <c r="L19" s="81">
        <f t="shared" si="7"/>
        <v>0</v>
      </c>
      <c r="M19" s="81">
        <f t="shared" si="7"/>
        <v>0</v>
      </c>
      <c r="N19" s="81">
        <f t="shared" si="7"/>
        <v>0</v>
      </c>
      <c r="O19" s="81">
        <f t="shared" si="7"/>
        <v>0</v>
      </c>
      <c r="P19" s="81">
        <f t="shared" si="7"/>
        <v>0</v>
      </c>
    </row>
    <row r="20" spans="1:16" s="3" customFormat="1" ht="13.5" customHeight="1" x14ac:dyDescent="0.25">
      <c r="A20" s="35"/>
      <c r="B20" s="25"/>
      <c r="C20" s="26" t="s">
        <v>75</v>
      </c>
      <c r="D20" s="27"/>
      <c r="E20" s="28"/>
      <c r="F20" s="40" t="s">
        <v>21</v>
      </c>
      <c r="G20" s="194">
        <f t="shared" si="0"/>
        <v>0</v>
      </c>
      <c r="H20" s="83">
        <f t="shared" ref="H20:P20" si="8">SUM(H21+H22+H23+H24)</f>
        <v>0</v>
      </c>
      <c r="I20" s="84">
        <f t="shared" si="8"/>
        <v>0</v>
      </c>
      <c r="J20" s="84">
        <f t="shared" si="8"/>
        <v>0</v>
      </c>
      <c r="K20" s="84">
        <f t="shared" si="8"/>
        <v>0</v>
      </c>
      <c r="L20" s="84">
        <f t="shared" si="8"/>
        <v>0</v>
      </c>
      <c r="M20" s="84">
        <f t="shared" si="8"/>
        <v>0</v>
      </c>
      <c r="N20" s="84">
        <f t="shared" si="8"/>
        <v>0</v>
      </c>
      <c r="O20" s="84">
        <f t="shared" si="8"/>
        <v>0</v>
      </c>
      <c r="P20" s="84">
        <f t="shared" si="8"/>
        <v>0</v>
      </c>
    </row>
    <row r="21" spans="1:16" s="149" customFormat="1" ht="15.75" x14ac:dyDescent="0.2">
      <c r="A21" s="142"/>
      <c r="B21" s="143"/>
      <c r="C21" s="143"/>
      <c r="D21" s="144" t="s">
        <v>76</v>
      </c>
      <c r="E21" s="145"/>
      <c r="F21" s="146" t="s">
        <v>22</v>
      </c>
      <c r="G21" s="195">
        <f t="shared" si="0"/>
        <v>0</v>
      </c>
      <c r="H21" s="147"/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15.75" x14ac:dyDescent="0.2">
      <c r="A22" s="142"/>
      <c r="B22" s="143"/>
      <c r="C22" s="143"/>
      <c r="D22" s="144" t="s">
        <v>77</v>
      </c>
      <c r="E22" s="145"/>
      <c r="F22" s="146" t="s">
        <v>23</v>
      </c>
      <c r="G22" s="195">
        <f t="shared" si="0"/>
        <v>0</v>
      </c>
      <c r="H22" s="147"/>
      <c r="I22" s="148"/>
      <c r="J22" s="148"/>
      <c r="K22" s="148"/>
      <c r="L22" s="148"/>
      <c r="M22" s="148"/>
      <c r="N22" s="148"/>
      <c r="O22" s="148"/>
      <c r="P22" s="148"/>
    </row>
    <row r="23" spans="1:16" s="149" customFormat="1" ht="15.75" x14ac:dyDescent="0.2">
      <c r="A23" s="142"/>
      <c r="B23" s="143"/>
      <c r="C23" s="143"/>
      <c r="D23" s="144" t="s">
        <v>78</v>
      </c>
      <c r="E23" s="145"/>
      <c r="F23" s="146" t="s">
        <v>24</v>
      </c>
      <c r="G23" s="195">
        <f t="shared" si="0"/>
        <v>0</v>
      </c>
      <c r="H23" s="147"/>
      <c r="I23" s="148"/>
      <c r="J23" s="148"/>
      <c r="K23" s="148"/>
      <c r="L23" s="148"/>
      <c r="M23" s="148"/>
      <c r="N23" s="148"/>
      <c r="O23" s="148"/>
      <c r="P23" s="148"/>
    </row>
    <row r="24" spans="1:16" s="149" customFormat="1" ht="15.75" x14ac:dyDescent="0.2">
      <c r="A24" s="142"/>
      <c r="B24" s="143"/>
      <c r="C24" s="143"/>
      <c r="D24" s="150">
        <v>3214</v>
      </c>
      <c r="E24" s="151"/>
      <c r="F24" s="146" t="s">
        <v>25</v>
      </c>
      <c r="G24" s="195">
        <f t="shared" si="0"/>
        <v>0</v>
      </c>
      <c r="H24" s="147"/>
      <c r="I24" s="148"/>
      <c r="J24" s="148"/>
      <c r="K24" s="148"/>
      <c r="L24" s="148"/>
      <c r="M24" s="148"/>
      <c r="N24" s="148"/>
      <c r="O24" s="148"/>
      <c r="P24" s="148"/>
    </row>
    <row r="25" spans="1:16" s="3" customFormat="1" ht="15.75" x14ac:dyDescent="0.25">
      <c r="A25" s="35"/>
      <c r="B25" s="25"/>
      <c r="C25" s="26" t="s">
        <v>79</v>
      </c>
      <c r="D25" s="27"/>
      <c r="E25" s="28"/>
      <c r="F25" s="40" t="s">
        <v>26</v>
      </c>
      <c r="G25" s="194">
        <f t="shared" si="0"/>
        <v>0</v>
      </c>
      <c r="H25" s="83">
        <f t="shared" ref="H25:P25" si="9">SUM(H26+H27+H28+H29+H30+H31)</f>
        <v>0</v>
      </c>
      <c r="I25" s="83">
        <f t="shared" si="9"/>
        <v>0</v>
      </c>
      <c r="J25" s="83">
        <f t="shared" si="9"/>
        <v>0</v>
      </c>
      <c r="K25" s="83">
        <f t="shared" si="9"/>
        <v>0</v>
      </c>
      <c r="L25" s="83">
        <f t="shared" si="9"/>
        <v>0</v>
      </c>
      <c r="M25" s="83">
        <f t="shared" si="9"/>
        <v>0</v>
      </c>
      <c r="N25" s="83">
        <f t="shared" si="9"/>
        <v>0</v>
      </c>
      <c r="O25" s="83">
        <f t="shared" si="9"/>
        <v>0</v>
      </c>
      <c r="P25" s="83">
        <f t="shared" si="9"/>
        <v>0</v>
      </c>
    </row>
    <row r="26" spans="1:16" s="149" customFormat="1" ht="15.75" x14ac:dyDescent="0.2">
      <c r="A26" s="142"/>
      <c r="B26" s="143"/>
      <c r="C26" s="143"/>
      <c r="D26" s="144" t="s">
        <v>80</v>
      </c>
      <c r="E26" s="145"/>
      <c r="F26" s="146" t="s">
        <v>27</v>
      </c>
      <c r="G26" s="195">
        <f t="shared" si="0"/>
        <v>0</v>
      </c>
      <c r="H26" s="147"/>
      <c r="I26" s="148"/>
      <c r="J26" s="148"/>
      <c r="K26" s="148"/>
      <c r="L26" s="148"/>
      <c r="M26" s="148"/>
      <c r="N26" s="148"/>
      <c r="O26" s="148"/>
      <c r="P26" s="148"/>
    </row>
    <row r="27" spans="1:16" s="149" customFormat="1" ht="15.75" x14ac:dyDescent="0.2">
      <c r="A27" s="142"/>
      <c r="B27" s="143"/>
      <c r="C27" s="143"/>
      <c r="D27" s="144" t="s">
        <v>81</v>
      </c>
      <c r="E27" s="145"/>
      <c r="F27" s="146" t="s">
        <v>28</v>
      </c>
      <c r="G27" s="195">
        <f t="shared" si="0"/>
        <v>0</v>
      </c>
      <c r="H27" s="147"/>
      <c r="I27" s="148"/>
      <c r="J27" s="148"/>
      <c r="K27" s="148"/>
      <c r="L27" s="148"/>
      <c r="M27" s="148"/>
      <c r="N27" s="148"/>
      <c r="O27" s="148"/>
      <c r="P27" s="148"/>
    </row>
    <row r="28" spans="1:16" s="149" customFormat="1" ht="15.75" x14ac:dyDescent="0.2">
      <c r="A28" s="142"/>
      <c r="B28" s="143"/>
      <c r="C28" s="143"/>
      <c r="D28" s="144" t="s">
        <v>82</v>
      </c>
      <c r="E28" s="145"/>
      <c r="F28" s="146" t="s">
        <v>29</v>
      </c>
      <c r="G28" s="195">
        <f t="shared" si="0"/>
        <v>0</v>
      </c>
      <c r="H28" s="147"/>
      <c r="I28" s="148"/>
      <c r="J28" s="148"/>
      <c r="K28" s="148"/>
      <c r="L28" s="148"/>
      <c r="M28" s="148"/>
      <c r="N28" s="148"/>
      <c r="O28" s="148"/>
      <c r="P28" s="148"/>
    </row>
    <row r="29" spans="1:16" s="149" customFormat="1" ht="15.75" x14ac:dyDescent="0.2">
      <c r="A29" s="142"/>
      <c r="B29" s="143"/>
      <c r="C29" s="143"/>
      <c r="D29" s="144" t="s">
        <v>83</v>
      </c>
      <c r="E29" s="145"/>
      <c r="F29" s="146" t="s">
        <v>30</v>
      </c>
      <c r="G29" s="195">
        <f t="shared" si="0"/>
        <v>0</v>
      </c>
      <c r="H29" s="147"/>
      <c r="I29" s="148"/>
      <c r="J29" s="148"/>
      <c r="K29" s="148"/>
      <c r="L29" s="148"/>
      <c r="M29" s="148"/>
      <c r="N29" s="148"/>
      <c r="O29" s="148"/>
      <c r="P29" s="148"/>
    </row>
    <row r="30" spans="1:16" s="149" customFormat="1" ht="15.75" x14ac:dyDescent="0.2">
      <c r="A30" s="142"/>
      <c r="B30" s="143"/>
      <c r="C30" s="143"/>
      <c r="D30" s="144" t="s">
        <v>84</v>
      </c>
      <c r="E30" s="145"/>
      <c r="F30" s="146" t="s">
        <v>31</v>
      </c>
      <c r="G30" s="195">
        <f t="shared" si="0"/>
        <v>0</v>
      </c>
      <c r="H30" s="147"/>
      <c r="I30" s="148"/>
      <c r="J30" s="148"/>
      <c r="K30" s="148"/>
      <c r="L30" s="148"/>
      <c r="M30" s="148"/>
      <c r="N30" s="148"/>
      <c r="O30" s="148"/>
      <c r="P30" s="148"/>
    </row>
    <row r="31" spans="1:16" s="149" customFormat="1" ht="15.75" x14ac:dyDescent="0.2">
      <c r="A31" s="142"/>
      <c r="B31" s="143"/>
      <c r="C31" s="143"/>
      <c r="D31" s="180" t="s">
        <v>85</v>
      </c>
      <c r="E31" s="151"/>
      <c r="F31" s="146" t="s">
        <v>32</v>
      </c>
      <c r="G31" s="195">
        <f t="shared" si="0"/>
        <v>0</v>
      </c>
      <c r="H31" s="147"/>
      <c r="I31" s="148"/>
      <c r="J31" s="148"/>
      <c r="K31" s="148"/>
      <c r="L31" s="148"/>
      <c r="M31" s="148"/>
      <c r="N31" s="148"/>
      <c r="O31" s="148"/>
      <c r="P31" s="148"/>
    </row>
    <row r="32" spans="1:16" s="3" customFormat="1" ht="15.75" x14ac:dyDescent="0.25">
      <c r="A32" s="35"/>
      <c r="B32" s="25"/>
      <c r="C32" s="26" t="s">
        <v>86</v>
      </c>
      <c r="D32" s="27"/>
      <c r="E32" s="28"/>
      <c r="F32" s="40" t="s">
        <v>33</v>
      </c>
      <c r="G32" s="194">
        <f t="shared" si="0"/>
        <v>0</v>
      </c>
      <c r="H32" s="83">
        <f t="shared" ref="H32:P32" si="10">SUM(H33+H34+H35+H36+H37+H38+H39+H40)</f>
        <v>0</v>
      </c>
      <c r="I32" s="83">
        <f t="shared" si="10"/>
        <v>0</v>
      </c>
      <c r="J32" s="83">
        <f t="shared" si="10"/>
        <v>0</v>
      </c>
      <c r="K32" s="83">
        <f t="shared" si="10"/>
        <v>0</v>
      </c>
      <c r="L32" s="83">
        <f t="shared" si="10"/>
        <v>0</v>
      </c>
      <c r="M32" s="83">
        <f t="shared" si="10"/>
        <v>0</v>
      </c>
      <c r="N32" s="83">
        <f t="shared" si="10"/>
        <v>0</v>
      </c>
      <c r="O32" s="83">
        <f t="shared" si="10"/>
        <v>0</v>
      </c>
      <c r="P32" s="83">
        <f t="shared" si="10"/>
        <v>0</v>
      </c>
    </row>
    <row r="33" spans="1:16" s="149" customFormat="1" ht="15.75" x14ac:dyDescent="0.2">
      <c r="A33" s="142"/>
      <c r="B33" s="143"/>
      <c r="C33" s="143"/>
      <c r="D33" s="144" t="s">
        <v>87</v>
      </c>
      <c r="E33" s="145"/>
      <c r="F33" s="146" t="s">
        <v>34</v>
      </c>
      <c r="G33" s="195">
        <f t="shared" si="0"/>
        <v>0</v>
      </c>
      <c r="H33" s="147"/>
      <c r="I33" s="148"/>
      <c r="J33" s="148"/>
      <c r="K33" s="148"/>
      <c r="L33" s="148"/>
      <c r="M33" s="148"/>
      <c r="N33" s="148"/>
      <c r="O33" s="148"/>
      <c r="P33" s="148"/>
    </row>
    <row r="34" spans="1:16" s="149" customFormat="1" ht="15.75" x14ac:dyDescent="0.2">
      <c r="A34" s="142"/>
      <c r="B34" s="143"/>
      <c r="C34" s="143"/>
      <c r="D34" s="144" t="s">
        <v>88</v>
      </c>
      <c r="E34" s="145"/>
      <c r="F34" s="146" t="s">
        <v>35</v>
      </c>
      <c r="G34" s="195">
        <f t="shared" si="0"/>
        <v>0</v>
      </c>
      <c r="H34" s="147"/>
      <c r="I34" s="148"/>
      <c r="J34" s="148"/>
      <c r="K34" s="148"/>
      <c r="L34" s="148"/>
      <c r="M34" s="148"/>
      <c r="N34" s="148"/>
      <c r="O34" s="148"/>
      <c r="P34" s="148"/>
    </row>
    <row r="35" spans="1:16" s="149" customFormat="1" ht="15.75" x14ac:dyDescent="0.2">
      <c r="A35" s="142"/>
      <c r="B35" s="143"/>
      <c r="C35" s="143"/>
      <c r="D35" s="144" t="s">
        <v>89</v>
      </c>
      <c r="E35" s="145"/>
      <c r="F35" s="146" t="s">
        <v>36</v>
      </c>
      <c r="G35" s="195">
        <f t="shared" si="0"/>
        <v>0</v>
      </c>
      <c r="H35" s="147"/>
      <c r="I35" s="148"/>
      <c r="J35" s="148"/>
      <c r="K35" s="148"/>
      <c r="L35" s="148"/>
      <c r="M35" s="148"/>
      <c r="N35" s="148"/>
      <c r="O35" s="148"/>
      <c r="P35" s="148"/>
    </row>
    <row r="36" spans="1:16" s="149" customFormat="1" ht="15.75" x14ac:dyDescent="0.2">
      <c r="A36" s="142"/>
      <c r="B36" s="143"/>
      <c r="C36" s="143"/>
      <c r="D36" s="144" t="s">
        <v>90</v>
      </c>
      <c r="E36" s="145"/>
      <c r="F36" s="146" t="s">
        <v>37</v>
      </c>
      <c r="G36" s="195">
        <f t="shared" si="0"/>
        <v>0</v>
      </c>
      <c r="H36" s="147"/>
      <c r="I36" s="148"/>
      <c r="J36" s="148"/>
      <c r="K36" s="148"/>
      <c r="L36" s="148"/>
      <c r="M36" s="148"/>
      <c r="N36" s="148"/>
      <c r="O36" s="148"/>
      <c r="P36" s="148"/>
    </row>
    <row r="37" spans="1:16" s="149" customFormat="1" ht="15.75" x14ac:dyDescent="0.2">
      <c r="A37" s="142"/>
      <c r="B37" s="143"/>
      <c r="C37" s="143"/>
      <c r="D37" s="144" t="s">
        <v>91</v>
      </c>
      <c r="E37" s="145"/>
      <c r="F37" s="146" t="s">
        <v>38</v>
      </c>
      <c r="G37" s="195">
        <f t="shared" si="0"/>
        <v>0</v>
      </c>
      <c r="H37" s="147"/>
      <c r="I37" s="148"/>
      <c r="J37" s="148"/>
      <c r="K37" s="148"/>
      <c r="L37" s="148"/>
      <c r="M37" s="148"/>
      <c r="N37" s="148"/>
      <c r="O37" s="148"/>
      <c r="P37" s="148"/>
    </row>
    <row r="38" spans="1:16" s="149" customFormat="1" ht="15.75" x14ac:dyDescent="0.2">
      <c r="A38" s="142"/>
      <c r="B38" s="143"/>
      <c r="C38" s="143"/>
      <c r="D38" s="144" t="s">
        <v>92</v>
      </c>
      <c r="E38" s="145"/>
      <c r="F38" s="146" t="s">
        <v>39</v>
      </c>
      <c r="G38" s="195">
        <f t="shared" ref="G38:G69" si="11">SUM(H38+I38+J38+K38+L38+M38+N38+O38+P38)</f>
        <v>0</v>
      </c>
      <c r="H38" s="147"/>
      <c r="I38" s="148"/>
      <c r="J38" s="148"/>
      <c r="K38" s="148"/>
      <c r="L38" s="148"/>
      <c r="M38" s="148"/>
      <c r="N38" s="148"/>
      <c r="O38" s="148"/>
      <c r="P38" s="148"/>
    </row>
    <row r="39" spans="1:16" s="149" customFormat="1" ht="15.75" x14ac:dyDescent="0.2">
      <c r="A39" s="142"/>
      <c r="B39" s="143"/>
      <c r="C39" s="143"/>
      <c r="D39" s="144" t="s">
        <v>93</v>
      </c>
      <c r="E39" s="145"/>
      <c r="F39" s="146" t="s">
        <v>40</v>
      </c>
      <c r="G39" s="195">
        <f t="shared" si="11"/>
        <v>0</v>
      </c>
      <c r="H39" s="147"/>
      <c r="I39" s="148"/>
      <c r="J39" s="148"/>
      <c r="K39" s="148"/>
      <c r="L39" s="148"/>
      <c r="M39" s="148"/>
      <c r="N39" s="148"/>
      <c r="O39" s="148"/>
      <c r="P39" s="148"/>
    </row>
    <row r="40" spans="1:16" s="149" customFormat="1" ht="15.75" x14ac:dyDescent="0.2">
      <c r="A40" s="142"/>
      <c r="B40" s="143"/>
      <c r="C40" s="143"/>
      <c r="D40" s="144" t="s">
        <v>94</v>
      </c>
      <c r="E40" s="145"/>
      <c r="F40" s="146" t="s">
        <v>41</v>
      </c>
      <c r="G40" s="195">
        <f t="shared" si="11"/>
        <v>0</v>
      </c>
      <c r="H40" s="147"/>
      <c r="I40" s="148"/>
      <c r="J40" s="148"/>
      <c r="K40" s="148"/>
      <c r="L40" s="148"/>
      <c r="M40" s="148"/>
      <c r="N40" s="148"/>
      <c r="O40" s="148"/>
      <c r="P40" s="148"/>
    </row>
    <row r="41" spans="1:16" s="3" customFormat="1" ht="15.75" x14ac:dyDescent="0.25">
      <c r="A41" s="35"/>
      <c r="B41" s="25"/>
      <c r="C41" s="25">
        <v>324</v>
      </c>
      <c r="D41" s="27"/>
      <c r="E41" s="29"/>
      <c r="F41" s="40" t="s">
        <v>95</v>
      </c>
      <c r="G41" s="194">
        <f t="shared" si="11"/>
        <v>0</v>
      </c>
      <c r="H41" s="83">
        <f>SUM(H42)</f>
        <v>0</v>
      </c>
      <c r="I41" s="84">
        <f t="shared" ref="I41:P41" si="12">SUM(I42)</f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4">
        <f t="shared" ref="O41" si="13">SUM(O42)</f>
        <v>0</v>
      </c>
      <c r="P41" s="84">
        <f t="shared" si="12"/>
        <v>0</v>
      </c>
    </row>
    <row r="42" spans="1:16" s="149" customFormat="1" ht="15.75" x14ac:dyDescent="0.2">
      <c r="A42" s="142"/>
      <c r="B42" s="143"/>
      <c r="C42" s="143"/>
      <c r="D42" s="151" t="s">
        <v>96</v>
      </c>
      <c r="E42" s="151"/>
      <c r="F42" s="146" t="s">
        <v>95</v>
      </c>
      <c r="G42" s="195">
        <f t="shared" si="11"/>
        <v>0</v>
      </c>
      <c r="H42" s="147"/>
      <c r="I42" s="148"/>
      <c r="J42" s="148"/>
      <c r="K42" s="148"/>
      <c r="L42" s="148"/>
      <c r="M42" s="148"/>
      <c r="N42" s="148"/>
      <c r="O42" s="148"/>
      <c r="P42" s="148"/>
    </row>
    <row r="43" spans="1:16" s="3" customFormat="1" ht="15.75" x14ac:dyDescent="0.25">
      <c r="A43" s="35"/>
      <c r="B43" s="25"/>
      <c r="C43" s="26" t="s">
        <v>97</v>
      </c>
      <c r="D43" s="27"/>
      <c r="E43" s="28"/>
      <c r="F43" s="40" t="s">
        <v>42</v>
      </c>
      <c r="G43" s="194">
        <f t="shared" si="11"/>
        <v>0</v>
      </c>
      <c r="H43" s="83">
        <f t="shared" ref="H43:P43" si="14">SUM(H44+H45+H46+H47+H48+H49)</f>
        <v>0</v>
      </c>
      <c r="I43" s="83">
        <f t="shared" si="14"/>
        <v>0</v>
      </c>
      <c r="J43" s="83">
        <f t="shared" si="14"/>
        <v>0</v>
      </c>
      <c r="K43" s="83">
        <f t="shared" si="14"/>
        <v>0</v>
      </c>
      <c r="L43" s="83">
        <f t="shared" si="14"/>
        <v>0</v>
      </c>
      <c r="M43" s="83">
        <f t="shared" si="14"/>
        <v>0</v>
      </c>
      <c r="N43" s="83">
        <f t="shared" si="14"/>
        <v>0</v>
      </c>
      <c r="O43" s="83">
        <f t="shared" si="14"/>
        <v>0</v>
      </c>
      <c r="P43" s="83">
        <f t="shared" si="14"/>
        <v>0</v>
      </c>
    </row>
    <row r="44" spans="1:16" s="149" customFormat="1" ht="15.75" x14ac:dyDescent="0.2">
      <c r="A44" s="142"/>
      <c r="B44" s="143"/>
      <c r="C44" s="143"/>
      <c r="D44" s="144" t="s">
        <v>98</v>
      </c>
      <c r="E44" s="145"/>
      <c r="F44" s="146" t="s">
        <v>43</v>
      </c>
      <c r="G44" s="195">
        <f t="shared" si="11"/>
        <v>0</v>
      </c>
      <c r="H44" s="147"/>
      <c r="I44" s="148"/>
      <c r="J44" s="148"/>
      <c r="K44" s="148"/>
      <c r="L44" s="148"/>
      <c r="M44" s="148"/>
      <c r="N44" s="148"/>
      <c r="O44" s="148"/>
      <c r="P44" s="148"/>
    </row>
    <row r="45" spans="1:16" s="149" customFormat="1" ht="15.75" x14ac:dyDescent="0.2">
      <c r="A45" s="142"/>
      <c r="B45" s="143"/>
      <c r="C45" s="143"/>
      <c r="D45" s="144" t="s">
        <v>99</v>
      </c>
      <c r="E45" s="145"/>
      <c r="F45" s="146" t="s">
        <v>44</v>
      </c>
      <c r="G45" s="195">
        <f t="shared" si="11"/>
        <v>0</v>
      </c>
      <c r="H45" s="147"/>
      <c r="I45" s="148"/>
      <c r="J45" s="148"/>
      <c r="K45" s="148"/>
      <c r="L45" s="148"/>
      <c r="M45" s="148"/>
      <c r="N45" s="148"/>
      <c r="O45" s="148"/>
      <c r="P45" s="148"/>
    </row>
    <row r="46" spans="1:16" s="149" customFormat="1" ht="15.75" x14ac:dyDescent="0.2">
      <c r="A46" s="142"/>
      <c r="B46" s="143"/>
      <c r="C46" s="143"/>
      <c r="D46" s="144" t="s">
        <v>100</v>
      </c>
      <c r="E46" s="145"/>
      <c r="F46" s="146" t="s">
        <v>45</v>
      </c>
      <c r="G46" s="195">
        <f t="shared" si="11"/>
        <v>0</v>
      </c>
      <c r="H46" s="147"/>
      <c r="I46" s="148"/>
      <c r="J46" s="148"/>
      <c r="K46" s="148"/>
      <c r="L46" s="148"/>
      <c r="M46" s="148"/>
      <c r="N46" s="148"/>
      <c r="O46" s="148"/>
      <c r="P46" s="148"/>
    </row>
    <row r="47" spans="1:16" s="149" customFormat="1" ht="15.75" x14ac:dyDescent="0.2">
      <c r="A47" s="142"/>
      <c r="B47" s="143"/>
      <c r="C47" s="143"/>
      <c r="D47" s="150">
        <v>3295</v>
      </c>
      <c r="E47" s="151"/>
      <c r="F47" s="179" t="s">
        <v>46</v>
      </c>
      <c r="G47" s="195">
        <f t="shared" si="11"/>
        <v>0</v>
      </c>
      <c r="H47" s="147"/>
      <c r="I47" s="148"/>
      <c r="J47" s="148"/>
      <c r="K47" s="148"/>
      <c r="L47" s="148"/>
      <c r="M47" s="148"/>
      <c r="N47" s="148"/>
      <c r="O47" s="148"/>
      <c r="P47" s="148"/>
    </row>
    <row r="48" spans="1:16" s="149" customFormat="1" ht="15.75" x14ac:dyDescent="0.2">
      <c r="A48" s="142"/>
      <c r="B48" s="143"/>
      <c r="C48" s="143"/>
      <c r="D48" s="150">
        <v>3296</v>
      </c>
      <c r="E48" s="151"/>
      <c r="F48" s="153" t="s">
        <v>101</v>
      </c>
      <c r="G48" s="195">
        <f t="shared" si="11"/>
        <v>0</v>
      </c>
      <c r="H48" s="147"/>
      <c r="I48" s="148"/>
      <c r="J48" s="148"/>
      <c r="K48" s="148"/>
      <c r="L48" s="148"/>
      <c r="M48" s="148"/>
      <c r="N48" s="148"/>
      <c r="O48" s="148"/>
      <c r="P48" s="148"/>
    </row>
    <row r="49" spans="1:16" s="149" customFormat="1" ht="15.75" x14ac:dyDescent="0.2">
      <c r="A49" s="142"/>
      <c r="B49" s="143"/>
      <c r="C49" s="143"/>
      <c r="D49" s="144" t="s">
        <v>102</v>
      </c>
      <c r="E49" s="145"/>
      <c r="F49" s="146" t="s">
        <v>42</v>
      </c>
      <c r="G49" s="195">
        <f t="shared" si="11"/>
        <v>0</v>
      </c>
      <c r="H49" s="147"/>
      <c r="I49" s="148"/>
      <c r="J49" s="148"/>
      <c r="K49" s="148"/>
      <c r="L49" s="148"/>
      <c r="M49" s="148"/>
      <c r="N49" s="148"/>
      <c r="O49" s="148"/>
      <c r="P49" s="148"/>
    </row>
    <row r="50" spans="1:16" s="82" customFormat="1" ht="18.75" customHeight="1" x14ac:dyDescent="0.25">
      <c r="A50" s="79"/>
      <c r="B50" s="23" t="s">
        <v>103</v>
      </c>
      <c r="C50" s="22"/>
      <c r="D50" s="22"/>
      <c r="E50" s="24"/>
      <c r="F50" s="39" t="s">
        <v>104</v>
      </c>
      <c r="G50" s="193">
        <f t="shared" si="11"/>
        <v>0</v>
      </c>
      <c r="H50" s="80">
        <f t="shared" ref="H50:P50" si="15">SUM(H51+H55)</f>
        <v>0</v>
      </c>
      <c r="I50" s="80">
        <f t="shared" si="15"/>
        <v>0</v>
      </c>
      <c r="J50" s="80">
        <f t="shared" si="15"/>
        <v>0</v>
      </c>
      <c r="K50" s="80">
        <f t="shared" si="15"/>
        <v>0</v>
      </c>
      <c r="L50" s="80">
        <f t="shared" si="15"/>
        <v>0</v>
      </c>
      <c r="M50" s="80">
        <f t="shared" si="15"/>
        <v>0</v>
      </c>
      <c r="N50" s="80">
        <f t="shared" si="15"/>
        <v>0</v>
      </c>
      <c r="O50" s="80">
        <f t="shared" si="15"/>
        <v>0</v>
      </c>
      <c r="P50" s="80">
        <f t="shared" si="15"/>
        <v>0</v>
      </c>
    </row>
    <row r="51" spans="1:16" s="3" customFormat="1" ht="15.75" x14ac:dyDescent="0.25">
      <c r="A51" s="35"/>
      <c r="B51" s="25"/>
      <c r="C51" s="26" t="s">
        <v>163</v>
      </c>
      <c r="D51" s="27"/>
      <c r="E51" s="28"/>
      <c r="F51" s="40" t="s">
        <v>164</v>
      </c>
      <c r="G51" s="194">
        <f t="shared" si="11"/>
        <v>0</v>
      </c>
      <c r="H51" s="83">
        <f t="shared" ref="H51:P51" si="16">SUM(H52+H53+H54)</f>
        <v>0</v>
      </c>
      <c r="I51" s="83">
        <f t="shared" si="16"/>
        <v>0</v>
      </c>
      <c r="J51" s="83">
        <f t="shared" si="16"/>
        <v>0</v>
      </c>
      <c r="K51" s="83">
        <f t="shared" si="16"/>
        <v>0</v>
      </c>
      <c r="L51" s="83">
        <f t="shared" si="16"/>
        <v>0</v>
      </c>
      <c r="M51" s="83">
        <f t="shared" si="16"/>
        <v>0</v>
      </c>
      <c r="N51" s="83">
        <f t="shared" si="16"/>
        <v>0</v>
      </c>
      <c r="O51" s="83">
        <f t="shared" si="16"/>
        <v>0</v>
      </c>
      <c r="P51" s="83">
        <f t="shared" si="16"/>
        <v>0</v>
      </c>
    </row>
    <row r="52" spans="1:16" s="149" customFormat="1" ht="25.5" x14ac:dyDescent="0.2">
      <c r="A52" s="142"/>
      <c r="B52" s="143"/>
      <c r="C52" s="143"/>
      <c r="D52" s="144" t="s">
        <v>165</v>
      </c>
      <c r="E52" s="145"/>
      <c r="F52" s="146" t="s">
        <v>166</v>
      </c>
      <c r="G52" s="195">
        <f t="shared" si="11"/>
        <v>0</v>
      </c>
      <c r="H52" s="147"/>
      <c r="I52" s="148"/>
      <c r="J52" s="148"/>
      <c r="K52" s="148"/>
      <c r="L52" s="148"/>
      <c r="M52" s="148"/>
      <c r="N52" s="148"/>
      <c r="O52" s="148"/>
      <c r="P52" s="148"/>
    </row>
    <row r="53" spans="1:16" s="149" customFormat="1" ht="26.25" customHeight="1" x14ac:dyDescent="0.2">
      <c r="A53" s="142"/>
      <c r="B53" s="143"/>
      <c r="C53" s="143"/>
      <c r="D53" s="144" t="s">
        <v>167</v>
      </c>
      <c r="E53" s="145"/>
      <c r="F53" s="146" t="s">
        <v>168</v>
      </c>
      <c r="G53" s="195">
        <f t="shared" si="11"/>
        <v>0</v>
      </c>
      <c r="H53" s="147"/>
      <c r="I53" s="148"/>
      <c r="J53" s="148"/>
      <c r="K53" s="148"/>
      <c r="L53" s="148"/>
      <c r="M53" s="148"/>
      <c r="N53" s="148"/>
      <c r="O53" s="148"/>
      <c r="P53" s="148"/>
    </row>
    <row r="54" spans="1:16" s="149" customFormat="1" ht="15.75" x14ac:dyDescent="0.2">
      <c r="A54" s="142"/>
      <c r="B54" s="143"/>
      <c r="C54" s="143"/>
      <c r="D54" s="144" t="s">
        <v>169</v>
      </c>
      <c r="E54" s="145"/>
      <c r="F54" s="146" t="s">
        <v>170</v>
      </c>
      <c r="G54" s="195">
        <f t="shared" si="11"/>
        <v>0</v>
      </c>
      <c r="H54" s="147"/>
      <c r="I54" s="148"/>
      <c r="J54" s="148"/>
      <c r="K54" s="148"/>
      <c r="L54" s="148"/>
      <c r="M54" s="148"/>
      <c r="N54" s="148"/>
      <c r="O54" s="148"/>
      <c r="P54" s="148"/>
    </row>
    <row r="55" spans="1:16" s="3" customFormat="1" ht="15.75" x14ac:dyDescent="0.25">
      <c r="A55" s="35"/>
      <c r="B55" s="25"/>
      <c r="C55" s="26" t="s">
        <v>105</v>
      </c>
      <c r="D55" s="27"/>
      <c r="E55" s="28"/>
      <c r="F55" s="40" t="s">
        <v>106</v>
      </c>
      <c r="G55" s="194">
        <f t="shared" si="11"/>
        <v>0</v>
      </c>
      <c r="H55" s="83">
        <f t="shared" ref="H55:P55" si="17">SUM(H56+H57)</f>
        <v>0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83">
        <f t="shared" si="17"/>
        <v>0</v>
      </c>
      <c r="P55" s="83">
        <f t="shared" si="17"/>
        <v>0</v>
      </c>
    </row>
    <row r="56" spans="1:16" s="149" customFormat="1" ht="15.75" x14ac:dyDescent="0.2">
      <c r="A56" s="142"/>
      <c r="B56" s="143"/>
      <c r="C56" s="143"/>
      <c r="D56" s="144" t="s">
        <v>107</v>
      </c>
      <c r="E56" s="145"/>
      <c r="F56" s="146" t="s">
        <v>108</v>
      </c>
      <c r="G56" s="195">
        <f t="shared" si="11"/>
        <v>0</v>
      </c>
      <c r="H56" s="147"/>
      <c r="I56" s="148"/>
      <c r="J56" s="148"/>
      <c r="K56" s="148"/>
      <c r="L56" s="148"/>
      <c r="M56" s="148"/>
      <c r="N56" s="148"/>
      <c r="O56" s="148"/>
      <c r="P56" s="148"/>
    </row>
    <row r="57" spans="1:16" s="149" customFormat="1" ht="15.75" x14ac:dyDescent="0.2">
      <c r="A57" s="142"/>
      <c r="B57" s="143"/>
      <c r="C57" s="143"/>
      <c r="D57" s="144" t="s">
        <v>109</v>
      </c>
      <c r="E57" s="145"/>
      <c r="F57" s="146" t="s">
        <v>110</v>
      </c>
      <c r="G57" s="195">
        <f t="shared" si="11"/>
        <v>0</v>
      </c>
      <c r="H57" s="147"/>
      <c r="I57" s="148"/>
      <c r="J57" s="148"/>
      <c r="K57" s="148"/>
      <c r="L57" s="148"/>
      <c r="M57" s="148"/>
      <c r="N57" s="148"/>
      <c r="O57" s="148"/>
      <c r="P57" s="148"/>
    </row>
    <row r="58" spans="1:16" s="82" customFormat="1" ht="18.75" customHeight="1" x14ac:dyDescent="0.25">
      <c r="A58" s="79"/>
      <c r="B58" s="23" t="s">
        <v>171</v>
      </c>
      <c r="C58" s="22"/>
      <c r="D58" s="22"/>
      <c r="E58" s="24"/>
      <c r="F58" s="39" t="s">
        <v>172</v>
      </c>
      <c r="G58" s="193">
        <f t="shared" si="11"/>
        <v>0</v>
      </c>
      <c r="H58" s="80">
        <f t="shared" ref="H58:P58" si="18">SUM(H59+H61+H64)</f>
        <v>0</v>
      </c>
      <c r="I58" s="80">
        <f t="shared" si="18"/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0">
        <f t="shared" si="18"/>
        <v>0</v>
      </c>
      <c r="O58" s="80">
        <f t="shared" si="18"/>
        <v>0</v>
      </c>
      <c r="P58" s="80">
        <f t="shared" si="18"/>
        <v>0</v>
      </c>
    </row>
    <row r="59" spans="1:16" s="3" customFormat="1" ht="15.75" x14ac:dyDescent="0.25">
      <c r="A59" s="35"/>
      <c r="B59" s="25"/>
      <c r="C59" s="26" t="s">
        <v>173</v>
      </c>
      <c r="D59" s="27"/>
      <c r="E59" s="28"/>
      <c r="F59" s="40" t="s">
        <v>174</v>
      </c>
      <c r="G59" s="194">
        <f t="shared" si="11"/>
        <v>0</v>
      </c>
      <c r="H59" s="83">
        <f>SUM(H60)</f>
        <v>0</v>
      </c>
      <c r="I59" s="83">
        <f t="shared" ref="I59:P59" si="19">SUM(I60)</f>
        <v>0</v>
      </c>
      <c r="J59" s="83">
        <f t="shared" si="19"/>
        <v>0</v>
      </c>
      <c r="K59" s="83">
        <f t="shared" si="19"/>
        <v>0</v>
      </c>
      <c r="L59" s="83">
        <f t="shared" si="19"/>
        <v>0</v>
      </c>
      <c r="M59" s="83">
        <f t="shared" si="19"/>
        <v>0</v>
      </c>
      <c r="N59" s="83">
        <f t="shared" si="19"/>
        <v>0</v>
      </c>
      <c r="O59" s="83">
        <f t="shared" si="19"/>
        <v>0</v>
      </c>
      <c r="P59" s="83">
        <f t="shared" si="19"/>
        <v>0</v>
      </c>
    </row>
    <row r="60" spans="1:16" s="149" customFormat="1" ht="15.75" x14ac:dyDescent="0.2">
      <c r="A60" s="142"/>
      <c r="B60" s="143"/>
      <c r="C60" s="143"/>
      <c r="D60" s="144" t="s">
        <v>175</v>
      </c>
      <c r="E60" s="145"/>
      <c r="F60" s="146" t="s">
        <v>176</v>
      </c>
      <c r="G60" s="195">
        <f t="shared" si="11"/>
        <v>0</v>
      </c>
      <c r="H60" s="147"/>
      <c r="I60" s="148"/>
      <c r="J60" s="148"/>
      <c r="K60" s="148"/>
      <c r="L60" s="148"/>
      <c r="M60" s="148"/>
      <c r="N60" s="148"/>
      <c r="O60" s="148"/>
      <c r="P60" s="148"/>
    </row>
    <row r="61" spans="1:16" s="3" customFormat="1" ht="15.75" x14ac:dyDescent="0.25">
      <c r="A61" s="35"/>
      <c r="B61" s="25"/>
      <c r="C61" s="25">
        <v>368</v>
      </c>
      <c r="D61" s="27"/>
      <c r="E61" s="29"/>
      <c r="F61" s="40" t="s">
        <v>128</v>
      </c>
      <c r="G61" s="194">
        <f t="shared" si="11"/>
        <v>0</v>
      </c>
      <c r="H61" s="83">
        <f t="shared" ref="H61:P61" si="20">SUM(H62+H63)</f>
        <v>0</v>
      </c>
      <c r="I61" s="84">
        <f t="shared" si="20"/>
        <v>0</v>
      </c>
      <c r="J61" s="84">
        <f t="shared" si="20"/>
        <v>0</v>
      </c>
      <c r="K61" s="84">
        <f t="shared" si="20"/>
        <v>0</v>
      </c>
      <c r="L61" s="84">
        <f t="shared" si="20"/>
        <v>0</v>
      </c>
      <c r="M61" s="84">
        <f t="shared" si="20"/>
        <v>0</v>
      </c>
      <c r="N61" s="84">
        <f t="shared" si="20"/>
        <v>0</v>
      </c>
      <c r="O61" s="84">
        <f t="shared" si="20"/>
        <v>0</v>
      </c>
      <c r="P61" s="84">
        <f t="shared" si="20"/>
        <v>0</v>
      </c>
    </row>
    <row r="62" spans="1:16" s="149" customFormat="1" ht="15.75" x14ac:dyDescent="0.2">
      <c r="A62" s="142"/>
      <c r="B62" s="143"/>
      <c r="C62" s="143"/>
      <c r="D62" s="150">
        <v>3681</v>
      </c>
      <c r="E62" s="151"/>
      <c r="F62" s="146" t="s">
        <v>129</v>
      </c>
      <c r="G62" s="195">
        <f t="shared" si="11"/>
        <v>0</v>
      </c>
      <c r="H62" s="147"/>
      <c r="I62" s="148"/>
      <c r="J62" s="148"/>
      <c r="K62" s="148"/>
      <c r="L62" s="148"/>
      <c r="M62" s="148"/>
      <c r="N62" s="148"/>
      <c r="O62" s="148"/>
      <c r="P62" s="148"/>
    </row>
    <row r="63" spans="1:16" s="149" customFormat="1" ht="15.75" x14ac:dyDescent="0.2">
      <c r="A63" s="142"/>
      <c r="B63" s="143"/>
      <c r="C63" s="143"/>
      <c r="D63" s="150">
        <v>3682</v>
      </c>
      <c r="E63" s="151"/>
      <c r="F63" s="146" t="s">
        <v>130</v>
      </c>
      <c r="G63" s="195">
        <f t="shared" si="11"/>
        <v>0</v>
      </c>
      <c r="H63" s="147"/>
      <c r="I63" s="148"/>
      <c r="J63" s="148"/>
      <c r="K63" s="148"/>
      <c r="L63" s="148"/>
      <c r="M63" s="148"/>
      <c r="N63" s="148"/>
      <c r="O63" s="148"/>
      <c r="P63" s="148"/>
    </row>
    <row r="64" spans="1:16" s="3" customFormat="1" ht="15.75" x14ac:dyDescent="0.25">
      <c r="A64" s="35"/>
      <c r="B64" s="25"/>
      <c r="C64" s="25">
        <v>369</v>
      </c>
      <c r="D64" s="27"/>
      <c r="E64" s="29"/>
      <c r="F64" s="40" t="s">
        <v>131</v>
      </c>
      <c r="G64" s="194">
        <f t="shared" si="11"/>
        <v>0</v>
      </c>
      <c r="H64" s="83">
        <f t="shared" ref="H64:P64" si="21">SUM(H65+H66+H67+H68)</f>
        <v>0</v>
      </c>
      <c r="I64" s="84">
        <f t="shared" si="21"/>
        <v>0</v>
      </c>
      <c r="J64" s="84">
        <f t="shared" si="21"/>
        <v>0</v>
      </c>
      <c r="K64" s="84">
        <f t="shared" si="21"/>
        <v>0</v>
      </c>
      <c r="L64" s="84">
        <f t="shared" si="21"/>
        <v>0</v>
      </c>
      <c r="M64" s="84">
        <f t="shared" si="21"/>
        <v>0</v>
      </c>
      <c r="N64" s="84">
        <f t="shared" si="21"/>
        <v>0</v>
      </c>
      <c r="O64" s="84">
        <f t="shared" si="21"/>
        <v>0</v>
      </c>
      <c r="P64" s="84">
        <f t="shared" si="21"/>
        <v>0</v>
      </c>
    </row>
    <row r="65" spans="1:16" s="149" customFormat="1" ht="15.75" x14ac:dyDescent="0.2">
      <c r="A65" s="142"/>
      <c r="B65" s="143"/>
      <c r="C65" s="143"/>
      <c r="D65" s="150">
        <v>3691</v>
      </c>
      <c r="E65" s="151"/>
      <c r="F65" s="146" t="s">
        <v>132</v>
      </c>
      <c r="G65" s="195">
        <f t="shared" si="11"/>
        <v>0</v>
      </c>
      <c r="H65" s="147"/>
      <c r="I65" s="148"/>
      <c r="J65" s="148"/>
      <c r="K65" s="148"/>
      <c r="L65" s="148"/>
      <c r="M65" s="148"/>
      <c r="N65" s="148"/>
      <c r="O65" s="148"/>
      <c r="P65" s="148"/>
    </row>
    <row r="66" spans="1:16" s="149" customFormat="1" ht="15.75" x14ac:dyDescent="0.2">
      <c r="A66" s="142"/>
      <c r="B66" s="143"/>
      <c r="C66" s="143"/>
      <c r="D66" s="150">
        <v>3692</v>
      </c>
      <c r="E66" s="151"/>
      <c r="F66" s="146" t="s">
        <v>133</v>
      </c>
      <c r="G66" s="195">
        <f t="shared" si="11"/>
        <v>0</v>
      </c>
      <c r="H66" s="147"/>
      <c r="I66" s="148"/>
      <c r="J66" s="148"/>
      <c r="K66" s="148"/>
      <c r="L66" s="148"/>
      <c r="M66" s="148"/>
      <c r="N66" s="148"/>
      <c r="O66" s="148"/>
      <c r="P66" s="148"/>
    </row>
    <row r="67" spans="1:16" s="149" customFormat="1" ht="25.5" x14ac:dyDescent="0.2">
      <c r="A67" s="142"/>
      <c r="B67" s="143"/>
      <c r="C67" s="143"/>
      <c r="D67" s="150">
        <v>3693</v>
      </c>
      <c r="E67" s="151"/>
      <c r="F67" s="146" t="s">
        <v>134</v>
      </c>
      <c r="G67" s="195">
        <f t="shared" si="11"/>
        <v>0</v>
      </c>
      <c r="H67" s="147"/>
      <c r="I67" s="148"/>
      <c r="J67" s="148"/>
      <c r="K67" s="148"/>
      <c r="L67" s="148"/>
      <c r="M67" s="148"/>
      <c r="N67" s="148"/>
      <c r="O67" s="148"/>
      <c r="P67" s="148"/>
    </row>
    <row r="68" spans="1:16" s="149" customFormat="1" ht="25.5" x14ac:dyDescent="0.2">
      <c r="A68" s="142"/>
      <c r="B68" s="143"/>
      <c r="C68" s="143"/>
      <c r="D68" s="150">
        <v>3694</v>
      </c>
      <c r="E68" s="151"/>
      <c r="F68" s="146" t="s">
        <v>135</v>
      </c>
      <c r="G68" s="195">
        <f t="shared" si="11"/>
        <v>0</v>
      </c>
      <c r="H68" s="147"/>
      <c r="I68" s="148"/>
      <c r="J68" s="148"/>
      <c r="K68" s="148"/>
      <c r="L68" s="148"/>
      <c r="M68" s="148"/>
      <c r="N68" s="148"/>
      <c r="O68" s="148"/>
      <c r="P68" s="148"/>
    </row>
    <row r="69" spans="1:16" s="82" customFormat="1" ht="36.75" customHeight="1" x14ac:dyDescent="0.25">
      <c r="A69" s="79"/>
      <c r="B69" s="85" t="s">
        <v>111</v>
      </c>
      <c r="C69" s="22"/>
      <c r="D69" s="22"/>
      <c r="E69" s="24"/>
      <c r="F69" s="39" t="s">
        <v>112</v>
      </c>
      <c r="G69" s="193">
        <f t="shared" si="11"/>
        <v>0</v>
      </c>
      <c r="H69" s="80">
        <f>SUM(H70)</f>
        <v>0</v>
      </c>
      <c r="I69" s="80">
        <f t="shared" ref="I69:P69" si="22">SUM(I70)</f>
        <v>0</v>
      </c>
      <c r="J69" s="80">
        <f t="shared" si="22"/>
        <v>0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0</v>
      </c>
      <c r="O69" s="80">
        <f t="shared" si="22"/>
        <v>0</v>
      </c>
      <c r="P69" s="80">
        <f t="shared" si="22"/>
        <v>0</v>
      </c>
    </row>
    <row r="70" spans="1:16" s="3" customFormat="1" ht="15.75" x14ac:dyDescent="0.25">
      <c r="A70" s="35"/>
      <c r="B70" s="25"/>
      <c r="C70" s="26" t="s">
        <v>113</v>
      </c>
      <c r="D70" s="27"/>
      <c r="E70" s="28"/>
      <c r="F70" s="40" t="s">
        <v>114</v>
      </c>
      <c r="G70" s="194">
        <f t="shared" ref="G70:G75" si="23">SUM(H70+I70+J70+K70+L70+M70+N70+O70+P70)</f>
        <v>0</v>
      </c>
      <c r="H70" s="83">
        <f t="shared" ref="H70:P70" si="24">SUM(H71+H72)</f>
        <v>0</v>
      </c>
      <c r="I70" s="83">
        <f t="shared" si="24"/>
        <v>0</v>
      </c>
      <c r="J70" s="83">
        <f t="shared" si="24"/>
        <v>0</v>
      </c>
      <c r="K70" s="83">
        <f t="shared" si="24"/>
        <v>0</v>
      </c>
      <c r="L70" s="83">
        <f t="shared" si="24"/>
        <v>0</v>
      </c>
      <c r="M70" s="83">
        <f t="shared" si="24"/>
        <v>0</v>
      </c>
      <c r="N70" s="83">
        <f t="shared" si="24"/>
        <v>0</v>
      </c>
      <c r="O70" s="83">
        <f t="shared" si="24"/>
        <v>0</v>
      </c>
      <c r="P70" s="83">
        <f t="shared" si="24"/>
        <v>0</v>
      </c>
    </row>
    <row r="71" spans="1:16" s="149" customFormat="1" ht="15.75" x14ac:dyDescent="0.2">
      <c r="A71" s="142"/>
      <c r="B71" s="143"/>
      <c r="C71" s="143"/>
      <c r="D71" s="144" t="s">
        <v>115</v>
      </c>
      <c r="E71" s="145"/>
      <c r="F71" s="146" t="s">
        <v>116</v>
      </c>
      <c r="G71" s="195">
        <f t="shared" si="23"/>
        <v>0</v>
      </c>
      <c r="H71" s="147"/>
      <c r="I71" s="148"/>
      <c r="J71" s="148"/>
      <c r="K71" s="148"/>
      <c r="L71" s="148"/>
      <c r="M71" s="148"/>
      <c r="N71" s="148"/>
      <c r="O71" s="148"/>
      <c r="P71" s="148"/>
    </row>
    <row r="72" spans="1:16" s="149" customFormat="1" ht="15.75" x14ac:dyDescent="0.2">
      <c r="A72" s="142"/>
      <c r="B72" s="143"/>
      <c r="C72" s="143"/>
      <c r="D72" s="150">
        <v>3723</v>
      </c>
      <c r="E72" s="151"/>
      <c r="F72" s="146" t="s">
        <v>177</v>
      </c>
      <c r="G72" s="195">
        <f t="shared" si="23"/>
        <v>0</v>
      </c>
      <c r="H72" s="147"/>
      <c r="I72" s="148"/>
      <c r="J72" s="148"/>
      <c r="K72" s="148"/>
      <c r="L72" s="148"/>
      <c r="M72" s="148"/>
      <c r="N72" s="148"/>
      <c r="O72" s="148"/>
      <c r="P72" s="148"/>
    </row>
    <row r="73" spans="1:16" s="213" customFormat="1" ht="16.5" x14ac:dyDescent="0.25">
      <c r="A73" s="187"/>
      <c r="B73" s="187">
        <v>38</v>
      </c>
      <c r="C73" s="187"/>
      <c r="D73" s="210"/>
      <c r="E73" s="211"/>
      <c r="F73" s="188" t="s">
        <v>292</v>
      </c>
      <c r="G73" s="196">
        <f t="shared" si="23"/>
        <v>0</v>
      </c>
      <c r="H73" s="212">
        <f>SUM(H74)</f>
        <v>0</v>
      </c>
      <c r="I73" s="212">
        <f t="shared" ref="I73:P74" si="25">SUM(I74)</f>
        <v>0</v>
      </c>
      <c r="J73" s="212">
        <f t="shared" si="25"/>
        <v>0</v>
      </c>
      <c r="K73" s="212">
        <f t="shared" si="25"/>
        <v>0</v>
      </c>
      <c r="L73" s="212">
        <f t="shared" si="25"/>
        <v>0</v>
      </c>
      <c r="M73" s="212">
        <f t="shared" si="25"/>
        <v>0</v>
      </c>
      <c r="N73" s="212">
        <f t="shared" si="25"/>
        <v>0</v>
      </c>
      <c r="O73" s="212">
        <f t="shared" si="25"/>
        <v>0</v>
      </c>
      <c r="P73" s="212">
        <f t="shared" si="25"/>
        <v>0</v>
      </c>
    </row>
    <row r="74" spans="1:16" s="218" customFormat="1" ht="15.75" x14ac:dyDescent="0.25">
      <c r="A74" s="186"/>
      <c r="B74" s="186"/>
      <c r="C74" s="186">
        <v>381</v>
      </c>
      <c r="D74" s="214"/>
      <c r="E74" s="215"/>
      <c r="F74" s="216" t="s">
        <v>143</v>
      </c>
      <c r="G74" s="194">
        <f t="shared" si="23"/>
        <v>0</v>
      </c>
      <c r="H74" s="217">
        <f>SUM(H75)</f>
        <v>0</v>
      </c>
      <c r="I74" s="217">
        <f t="shared" si="25"/>
        <v>0</v>
      </c>
      <c r="J74" s="217">
        <f t="shared" si="25"/>
        <v>0</v>
      </c>
      <c r="K74" s="217">
        <f t="shared" si="25"/>
        <v>0</v>
      </c>
      <c r="L74" s="217">
        <f t="shared" si="25"/>
        <v>0</v>
      </c>
      <c r="M74" s="217">
        <f t="shared" si="25"/>
        <v>0</v>
      </c>
      <c r="N74" s="217">
        <f t="shared" si="25"/>
        <v>0</v>
      </c>
      <c r="O74" s="217">
        <f t="shared" si="25"/>
        <v>0</v>
      </c>
      <c r="P74" s="217">
        <f t="shared" si="25"/>
        <v>0</v>
      </c>
    </row>
    <row r="75" spans="1:16" s="149" customFormat="1" ht="15.75" x14ac:dyDescent="0.2">
      <c r="A75" s="181"/>
      <c r="B75" s="181"/>
      <c r="C75" s="181"/>
      <c r="D75" s="182">
        <v>3811</v>
      </c>
      <c r="E75" s="183"/>
      <c r="F75" s="184" t="s">
        <v>293</v>
      </c>
      <c r="G75" s="195">
        <f t="shared" si="23"/>
        <v>0</v>
      </c>
      <c r="H75" s="189"/>
      <c r="I75" s="185"/>
      <c r="J75" s="185"/>
      <c r="K75" s="185"/>
      <c r="L75" s="185"/>
      <c r="M75" s="185"/>
      <c r="N75" s="185"/>
      <c r="O75" s="185"/>
      <c r="P75" s="185"/>
    </row>
    <row r="76" spans="1:16" x14ac:dyDescent="0.2">
      <c r="A76" s="86"/>
      <c r="E76" s="87"/>
      <c r="F76" s="88"/>
      <c r="G76" s="197"/>
      <c r="H76" s="89"/>
      <c r="I76" s="89"/>
      <c r="J76" s="89"/>
      <c r="K76" s="89"/>
      <c r="L76" s="89"/>
      <c r="M76" s="89"/>
      <c r="N76" s="89"/>
      <c r="O76" s="89"/>
      <c r="P76" s="89"/>
    </row>
    <row r="77" spans="1:16" s="13" customFormat="1" ht="51" customHeight="1" x14ac:dyDescent="0.2">
      <c r="A77" s="263" t="s">
        <v>214</v>
      </c>
      <c r="B77" s="264"/>
      <c r="C77" s="264"/>
      <c r="D77" s="264"/>
      <c r="E77" s="264"/>
      <c r="F77" s="264"/>
      <c r="G77" s="198" t="s">
        <v>299</v>
      </c>
      <c r="H77" s="90" t="s">
        <v>205</v>
      </c>
      <c r="I77" s="91" t="s">
        <v>206</v>
      </c>
      <c r="J77" s="91" t="s">
        <v>207</v>
      </c>
      <c r="K77" s="91" t="s">
        <v>208</v>
      </c>
      <c r="L77" s="91" t="s">
        <v>209</v>
      </c>
      <c r="M77" s="91" t="s">
        <v>211</v>
      </c>
      <c r="N77" s="91" t="s">
        <v>210</v>
      </c>
      <c r="O77" s="91" t="s">
        <v>212</v>
      </c>
      <c r="P77" s="91" t="s">
        <v>213</v>
      </c>
    </row>
    <row r="78" spans="1:16" ht="24" x14ac:dyDescent="0.2">
      <c r="A78" s="92" t="s">
        <v>0</v>
      </c>
      <c r="B78" s="93" t="s">
        <v>1</v>
      </c>
      <c r="C78" s="93" t="s">
        <v>159</v>
      </c>
      <c r="D78" s="94" t="s">
        <v>160</v>
      </c>
      <c r="E78" s="93" t="s">
        <v>161</v>
      </c>
      <c r="F78" s="95" t="s">
        <v>162</v>
      </c>
      <c r="G78" s="191" t="s">
        <v>291</v>
      </c>
      <c r="H78" s="42" t="s">
        <v>291</v>
      </c>
      <c r="I78" s="17" t="s">
        <v>291</v>
      </c>
      <c r="J78" s="17" t="s">
        <v>291</v>
      </c>
      <c r="K78" s="17" t="s">
        <v>291</v>
      </c>
      <c r="L78" s="17" t="s">
        <v>291</v>
      </c>
      <c r="M78" s="17" t="s">
        <v>291</v>
      </c>
      <c r="N78" s="17" t="s">
        <v>291</v>
      </c>
      <c r="O78" s="17" t="s">
        <v>291</v>
      </c>
      <c r="P78" s="17" t="s">
        <v>291</v>
      </c>
    </row>
    <row r="79" spans="1:16" s="9" customFormat="1" ht="18" x14ac:dyDescent="0.25">
      <c r="A79" s="34">
        <v>4</v>
      </c>
      <c r="B79" s="96"/>
      <c r="C79" s="97"/>
      <c r="D79" s="97"/>
      <c r="E79" s="97"/>
      <c r="F79" s="98" t="s">
        <v>117</v>
      </c>
      <c r="G79" s="199">
        <f>SUM(H79+I79+J79+K79+L79+M79+N79+O79+P79)</f>
        <v>0</v>
      </c>
      <c r="H79" s="78">
        <f t="shared" ref="H79:P79" si="26">SUM(H80+H84+H100)</f>
        <v>0</v>
      </c>
      <c r="I79" s="78">
        <f t="shared" si="26"/>
        <v>0</v>
      </c>
      <c r="J79" s="78">
        <f t="shared" si="26"/>
        <v>0</v>
      </c>
      <c r="K79" s="78">
        <f t="shared" si="26"/>
        <v>0</v>
      </c>
      <c r="L79" s="78">
        <f t="shared" si="26"/>
        <v>0</v>
      </c>
      <c r="M79" s="78">
        <f t="shared" si="26"/>
        <v>0</v>
      </c>
      <c r="N79" s="78">
        <f t="shared" si="26"/>
        <v>0</v>
      </c>
      <c r="O79" s="78">
        <f t="shared" si="26"/>
        <v>0</v>
      </c>
      <c r="P79" s="78">
        <f t="shared" si="26"/>
        <v>0</v>
      </c>
    </row>
    <row r="80" spans="1:16" s="82" customFormat="1" ht="18.75" customHeight="1" x14ac:dyDescent="0.25">
      <c r="A80" s="79"/>
      <c r="B80" s="99" t="s">
        <v>178</v>
      </c>
      <c r="C80" s="100"/>
      <c r="D80" s="100"/>
      <c r="E80" s="100"/>
      <c r="F80" s="101" t="s">
        <v>201</v>
      </c>
      <c r="G80" s="200">
        <f>SUM(H80+I80+J80+K80+L80+M80+N80+O80+P80)</f>
        <v>0</v>
      </c>
      <c r="H80" s="80">
        <f>SUM(H81)</f>
        <v>0</v>
      </c>
      <c r="I80" s="80">
        <f t="shared" ref="I80:P80" si="27">SUM(I81)</f>
        <v>0</v>
      </c>
      <c r="J80" s="80">
        <f t="shared" si="27"/>
        <v>0</v>
      </c>
      <c r="K80" s="80">
        <f t="shared" si="27"/>
        <v>0</v>
      </c>
      <c r="L80" s="80">
        <f t="shared" si="27"/>
        <v>0</v>
      </c>
      <c r="M80" s="80">
        <f t="shared" si="27"/>
        <v>0</v>
      </c>
      <c r="N80" s="80">
        <f t="shared" si="27"/>
        <v>0</v>
      </c>
      <c r="O80" s="80">
        <f t="shared" si="27"/>
        <v>0</v>
      </c>
      <c r="P80" s="80">
        <f t="shared" si="27"/>
        <v>0</v>
      </c>
    </row>
    <row r="81" spans="1:16" s="3" customFormat="1" ht="15.75" x14ac:dyDescent="0.25">
      <c r="A81" s="35"/>
      <c r="B81" s="102"/>
      <c r="C81" s="103" t="s">
        <v>179</v>
      </c>
      <c r="D81" s="102"/>
      <c r="E81" s="102"/>
      <c r="F81" s="104" t="s">
        <v>2</v>
      </c>
      <c r="G81" s="201">
        <f>SUM(H81+I81+J81+K81+L81+M81+N81+O81+P81)</f>
        <v>0</v>
      </c>
      <c r="H81" s="83">
        <f t="shared" ref="H81:P81" si="28">SUM(H82+H83)</f>
        <v>0</v>
      </c>
      <c r="I81" s="83">
        <f t="shared" si="28"/>
        <v>0</v>
      </c>
      <c r="J81" s="83">
        <f t="shared" si="28"/>
        <v>0</v>
      </c>
      <c r="K81" s="83">
        <f t="shared" si="28"/>
        <v>0</v>
      </c>
      <c r="L81" s="83">
        <f t="shared" si="28"/>
        <v>0</v>
      </c>
      <c r="M81" s="83">
        <f t="shared" si="28"/>
        <v>0</v>
      </c>
      <c r="N81" s="83">
        <f t="shared" si="28"/>
        <v>0</v>
      </c>
      <c r="O81" s="83">
        <f t="shared" si="28"/>
        <v>0</v>
      </c>
      <c r="P81" s="83">
        <f t="shared" si="28"/>
        <v>0</v>
      </c>
    </row>
    <row r="82" spans="1:16" s="149" customFormat="1" x14ac:dyDescent="0.2">
      <c r="A82" s="142"/>
      <c r="B82" s="168"/>
      <c r="C82" s="168"/>
      <c r="D82" s="169" t="s">
        <v>180</v>
      </c>
      <c r="E82" s="168"/>
      <c r="F82" s="170" t="s">
        <v>3</v>
      </c>
      <c r="G82" s="202"/>
      <c r="H82" s="147"/>
      <c r="I82" s="148"/>
      <c r="J82" s="148"/>
      <c r="K82" s="148"/>
      <c r="L82" s="148"/>
      <c r="M82" s="148"/>
      <c r="N82" s="148"/>
      <c r="O82" s="148"/>
      <c r="P82" s="148"/>
    </row>
    <row r="83" spans="1:16" s="149" customFormat="1" x14ac:dyDescent="0.2">
      <c r="A83" s="142"/>
      <c r="B83" s="168"/>
      <c r="C83" s="168"/>
      <c r="D83" s="169" t="s">
        <v>181</v>
      </c>
      <c r="E83" s="168"/>
      <c r="F83" s="170" t="s">
        <v>4</v>
      </c>
      <c r="G83" s="202"/>
      <c r="H83" s="147"/>
      <c r="I83" s="148"/>
      <c r="J83" s="148"/>
      <c r="K83" s="148"/>
      <c r="L83" s="148"/>
      <c r="M83" s="148"/>
      <c r="N83" s="148"/>
      <c r="O83" s="148"/>
      <c r="P83" s="148"/>
    </row>
    <row r="84" spans="1:16" s="82" customFormat="1" ht="18.75" customHeight="1" x14ac:dyDescent="0.25">
      <c r="A84" s="79"/>
      <c r="B84" s="99" t="s">
        <v>182</v>
      </c>
      <c r="C84" s="100"/>
      <c r="D84" s="100"/>
      <c r="E84" s="100"/>
      <c r="F84" s="101" t="s">
        <v>118</v>
      </c>
      <c r="G84" s="200">
        <f>SUM(H84+I84+J84+K84+L84+M84+N84+O84+P84)</f>
        <v>0</v>
      </c>
      <c r="H84" s="80">
        <f t="shared" ref="H84:P84" si="29">SUM(H85+H93+H95+H97)</f>
        <v>0</v>
      </c>
      <c r="I84" s="80">
        <f t="shared" si="29"/>
        <v>0</v>
      </c>
      <c r="J84" s="80">
        <f t="shared" si="29"/>
        <v>0</v>
      </c>
      <c r="K84" s="80">
        <f t="shared" si="29"/>
        <v>0</v>
      </c>
      <c r="L84" s="80">
        <f t="shared" si="29"/>
        <v>0</v>
      </c>
      <c r="M84" s="80">
        <f t="shared" si="29"/>
        <v>0</v>
      </c>
      <c r="N84" s="80">
        <f t="shared" si="29"/>
        <v>0</v>
      </c>
      <c r="O84" s="80">
        <f t="shared" si="29"/>
        <v>0</v>
      </c>
      <c r="P84" s="80">
        <f t="shared" si="29"/>
        <v>0</v>
      </c>
    </row>
    <row r="85" spans="1:16" s="3" customFormat="1" ht="15.75" x14ac:dyDescent="0.25">
      <c r="A85" s="35"/>
      <c r="B85" s="102"/>
      <c r="C85" s="103" t="s">
        <v>183</v>
      </c>
      <c r="D85" s="102"/>
      <c r="E85" s="102"/>
      <c r="F85" s="104" t="s">
        <v>5</v>
      </c>
      <c r="G85" s="201">
        <f>SUM(H85+I85+J85+K85+L85+M85+N85+O85+P85)</f>
        <v>0</v>
      </c>
      <c r="H85" s="83">
        <f t="shared" ref="H85:P85" si="30">SUM(H86+H87+H88+H89+H90+H91+H92)</f>
        <v>0</v>
      </c>
      <c r="I85" s="83">
        <f t="shared" si="30"/>
        <v>0</v>
      </c>
      <c r="J85" s="83">
        <f t="shared" si="30"/>
        <v>0</v>
      </c>
      <c r="K85" s="83">
        <f t="shared" si="30"/>
        <v>0</v>
      </c>
      <c r="L85" s="83">
        <f t="shared" si="30"/>
        <v>0</v>
      </c>
      <c r="M85" s="83">
        <f t="shared" si="30"/>
        <v>0</v>
      </c>
      <c r="N85" s="83">
        <f t="shared" si="30"/>
        <v>0</v>
      </c>
      <c r="O85" s="83">
        <f t="shared" si="30"/>
        <v>0</v>
      </c>
      <c r="P85" s="83">
        <f t="shared" si="30"/>
        <v>0</v>
      </c>
    </row>
    <row r="86" spans="1:16" s="149" customFormat="1" x14ac:dyDescent="0.2">
      <c r="A86" s="142"/>
      <c r="B86" s="168"/>
      <c r="C86" s="168"/>
      <c r="D86" s="169" t="s">
        <v>184</v>
      </c>
      <c r="E86" s="168"/>
      <c r="F86" s="170" t="s">
        <v>6</v>
      </c>
      <c r="G86" s="202"/>
      <c r="H86" s="147"/>
      <c r="I86" s="148"/>
      <c r="J86" s="148"/>
      <c r="K86" s="148"/>
      <c r="L86" s="148"/>
      <c r="M86" s="148"/>
      <c r="N86" s="148"/>
      <c r="O86" s="148"/>
      <c r="P86" s="148"/>
    </row>
    <row r="87" spans="1:16" s="149" customFormat="1" x14ac:dyDescent="0.2">
      <c r="A87" s="142"/>
      <c r="B87" s="168"/>
      <c r="C87" s="168"/>
      <c r="D87" s="169" t="s">
        <v>185</v>
      </c>
      <c r="E87" s="168"/>
      <c r="F87" s="170" t="s">
        <v>7</v>
      </c>
      <c r="G87" s="202"/>
      <c r="H87" s="147"/>
      <c r="I87" s="148"/>
      <c r="J87" s="148"/>
      <c r="K87" s="148"/>
      <c r="L87" s="148"/>
      <c r="M87" s="148"/>
      <c r="N87" s="148"/>
      <c r="O87" s="148"/>
      <c r="P87" s="148"/>
    </row>
    <row r="88" spans="1:16" s="149" customFormat="1" x14ac:dyDescent="0.2">
      <c r="A88" s="142"/>
      <c r="B88" s="168"/>
      <c r="C88" s="168"/>
      <c r="D88" s="169" t="s">
        <v>186</v>
      </c>
      <c r="E88" s="168"/>
      <c r="F88" s="170" t="s">
        <v>8</v>
      </c>
      <c r="G88" s="202"/>
      <c r="H88" s="147"/>
      <c r="I88" s="148"/>
      <c r="J88" s="148"/>
      <c r="K88" s="148"/>
      <c r="L88" s="148"/>
      <c r="M88" s="148"/>
      <c r="N88" s="148"/>
      <c r="O88" s="148"/>
      <c r="P88" s="148"/>
    </row>
    <row r="89" spans="1:16" s="149" customFormat="1" x14ac:dyDescent="0.2">
      <c r="A89" s="142"/>
      <c r="B89" s="168"/>
      <c r="C89" s="168"/>
      <c r="D89" s="169" t="s">
        <v>187</v>
      </c>
      <c r="E89" s="168"/>
      <c r="F89" s="170" t="s">
        <v>47</v>
      </c>
      <c r="G89" s="202"/>
      <c r="H89" s="147"/>
      <c r="I89" s="148"/>
      <c r="J89" s="148"/>
      <c r="K89" s="148"/>
      <c r="L89" s="148"/>
      <c r="M89" s="148"/>
      <c r="N89" s="148"/>
      <c r="O89" s="148"/>
      <c r="P89" s="148"/>
    </row>
    <row r="90" spans="1:16" s="149" customFormat="1" x14ac:dyDescent="0.2">
      <c r="A90" s="142"/>
      <c r="B90" s="168"/>
      <c r="C90" s="168"/>
      <c r="D90" s="169" t="s">
        <v>188</v>
      </c>
      <c r="E90" s="168"/>
      <c r="F90" s="170" t="s">
        <v>9</v>
      </c>
      <c r="G90" s="202"/>
      <c r="H90" s="147"/>
      <c r="I90" s="148"/>
      <c r="J90" s="148"/>
      <c r="K90" s="148"/>
      <c r="L90" s="148"/>
      <c r="M90" s="148"/>
      <c r="N90" s="148"/>
      <c r="O90" s="148"/>
      <c r="P90" s="148"/>
    </row>
    <row r="91" spans="1:16" s="149" customFormat="1" x14ac:dyDescent="0.2">
      <c r="A91" s="142"/>
      <c r="B91" s="168"/>
      <c r="C91" s="168"/>
      <c r="D91" s="169" t="s">
        <v>189</v>
      </c>
      <c r="E91" s="168"/>
      <c r="F91" s="170" t="s">
        <v>10</v>
      </c>
      <c r="G91" s="202"/>
      <c r="H91" s="147"/>
      <c r="I91" s="148"/>
      <c r="J91" s="148"/>
      <c r="K91" s="148"/>
      <c r="L91" s="148"/>
      <c r="M91" s="148"/>
      <c r="N91" s="148"/>
      <c r="O91" s="148"/>
      <c r="P91" s="148"/>
    </row>
    <row r="92" spans="1:16" s="149" customFormat="1" x14ac:dyDescent="0.2">
      <c r="A92" s="142"/>
      <c r="B92" s="168"/>
      <c r="C92" s="168"/>
      <c r="D92" s="169" t="s">
        <v>190</v>
      </c>
      <c r="E92" s="168"/>
      <c r="F92" s="170" t="s">
        <v>11</v>
      </c>
      <c r="G92" s="202"/>
      <c r="H92" s="147"/>
      <c r="I92" s="148"/>
      <c r="J92" s="148"/>
      <c r="K92" s="148"/>
      <c r="L92" s="148"/>
      <c r="M92" s="148"/>
      <c r="N92" s="148"/>
      <c r="O92" s="148"/>
      <c r="P92" s="148"/>
    </row>
    <row r="93" spans="1:16" s="3" customFormat="1" ht="15.75" x14ac:dyDescent="0.25">
      <c r="A93" s="35"/>
      <c r="B93" s="102"/>
      <c r="C93" s="102">
        <v>424</v>
      </c>
      <c r="D93" s="102"/>
      <c r="E93" s="103"/>
      <c r="F93" s="104" t="s">
        <v>12</v>
      </c>
      <c r="G93" s="201">
        <f>SUM(H93+I93+J93+K93+L93+M93+N93+O93+P93)</f>
        <v>0</v>
      </c>
      <c r="H93" s="83">
        <f>SUM(H94)</f>
        <v>0</v>
      </c>
      <c r="I93" s="83">
        <f t="shared" ref="I93:P93" si="31">SUM(I94)</f>
        <v>0</v>
      </c>
      <c r="J93" s="83">
        <f t="shared" si="31"/>
        <v>0</v>
      </c>
      <c r="K93" s="83">
        <f t="shared" si="31"/>
        <v>0</v>
      </c>
      <c r="L93" s="83">
        <f t="shared" si="31"/>
        <v>0</v>
      </c>
      <c r="M93" s="83">
        <f t="shared" si="31"/>
        <v>0</v>
      </c>
      <c r="N93" s="83">
        <f t="shared" si="31"/>
        <v>0</v>
      </c>
      <c r="O93" s="83">
        <f t="shared" si="31"/>
        <v>0</v>
      </c>
      <c r="P93" s="83">
        <f t="shared" si="31"/>
        <v>0</v>
      </c>
    </row>
    <row r="94" spans="1:16" s="149" customFormat="1" x14ac:dyDescent="0.2">
      <c r="A94" s="142"/>
      <c r="B94" s="168"/>
      <c r="C94" s="168"/>
      <c r="D94" s="171">
        <v>4241</v>
      </c>
      <c r="E94" s="168"/>
      <c r="F94" s="172" t="s">
        <v>13</v>
      </c>
      <c r="G94" s="202"/>
      <c r="H94" s="147"/>
      <c r="I94" s="148"/>
      <c r="J94" s="148"/>
      <c r="K94" s="148"/>
      <c r="L94" s="148"/>
      <c r="M94" s="148"/>
      <c r="N94" s="148"/>
      <c r="O94" s="148"/>
      <c r="P94" s="148"/>
    </row>
    <row r="95" spans="1:16" s="3" customFormat="1" ht="15.75" x14ac:dyDescent="0.25">
      <c r="A95" s="35"/>
      <c r="B95" s="102"/>
      <c r="C95" s="103">
        <v>425</v>
      </c>
      <c r="D95" s="102"/>
      <c r="E95" s="102"/>
      <c r="F95" s="104" t="s">
        <v>14</v>
      </c>
      <c r="G95" s="201">
        <f>SUM(H95+I95+J95+K95+L95+M95+N95+O95+P95)</f>
        <v>0</v>
      </c>
      <c r="H95" s="83">
        <f>SUM(H96)</f>
        <v>0</v>
      </c>
      <c r="I95" s="83">
        <f t="shared" ref="I95:P95" si="32">SUM(I96)</f>
        <v>0</v>
      </c>
      <c r="J95" s="83">
        <f t="shared" si="32"/>
        <v>0</v>
      </c>
      <c r="K95" s="83">
        <f t="shared" si="32"/>
        <v>0</v>
      </c>
      <c r="L95" s="83">
        <f t="shared" si="32"/>
        <v>0</v>
      </c>
      <c r="M95" s="83">
        <f t="shared" si="32"/>
        <v>0</v>
      </c>
      <c r="N95" s="83">
        <f t="shared" si="32"/>
        <v>0</v>
      </c>
      <c r="O95" s="83">
        <f t="shared" si="32"/>
        <v>0</v>
      </c>
      <c r="P95" s="83">
        <f t="shared" si="32"/>
        <v>0</v>
      </c>
    </row>
    <row r="96" spans="1:16" s="149" customFormat="1" x14ac:dyDescent="0.2">
      <c r="A96" s="142"/>
      <c r="B96" s="168"/>
      <c r="C96" s="168"/>
      <c r="D96" s="169">
        <v>4251</v>
      </c>
      <c r="E96" s="168"/>
      <c r="F96" s="170" t="s">
        <v>15</v>
      </c>
      <c r="G96" s="202"/>
      <c r="H96" s="147"/>
      <c r="I96" s="148"/>
      <c r="J96" s="148"/>
      <c r="K96" s="148"/>
      <c r="L96" s="148"/>
      <c r="M96" s="148"/>
      <c r="N96" s="148"/>
      <c r="O96" s="148"/>
      <c r="P96" s="148"/>
    </row>
    <row r="97" spans="1:16" s="3" customFormat="1" ht="15.75" x14ac:dyDescent="0.25">
      <c r="A97" s="35"/>
      <c r="B97" s="102"/>
      <c r="C97" s="103">
        <v>426</v>
      </c>
      <c r="D97" s="102"/>
      <c r="E97" s="102"/>
      <c r="F97" s="104" t="s">
        <v>16</v>
      </c>
      <c r="G97" s="201">
        <f>SUM(H97+I97+J97+K97+L97+M97+N97+O97+P97)</f>
        <v>0</v>
      </c>
      <c r="H97" s="83">
        <f t="shared" ref="H97:P97" si="33">SUM(H98+H99)</f>
        <v>0</v>
      </c>
      <c r="I97" s="83">
        <f t="shared" si="33"/>
        <v>0</v>
      </c>
      <c r="J97" s="83">
        <f t="shared" si="33"/>
        <v>0</v>
      </c>
      <c r="K97" s="83">
        <f t="shared" si="33"/>
        <v>0</v>
      </c>
      <c r="L97" s="83">
        <f t="shared" si="33"/>
        <v>0</v>
      </c>
      <c r="M97" s="83">
        <f t="shared" si="33"/>
        <v>0</v>
      </c>
      <c r="N97" s="83">
        <f t="shared" si="33"/>
        <v>0</v>
      </c>
      <c r="O97" s="83">
        <f t="shared" si="33"/>
        <v>0</v>
      </c>
      <c r="P97" s="83">
        <f t="shared" si="33"/>
        <v>0</v>
      </c>
    </row>
    <row r="98" spans="1:16" s="149" customFormat="1" ht="14.25" customHeight="1" x14ac:dyDescent="0.2">
      <c r="A98" s="142"/>
      <c r="B98" s="168"/>
      <c r="C98" s="168"/>
      <c r="D98" s="169">
        <v>4262</v>
      </c>
      <c r="E98" s="168"/>
      <c r="F98" s="170" t="s">
        <v>17</v>
      </c>
      <c r="G98" s="202"/>
      <c r="H98" s="147"/>
      <c r="I98" s="148"/>
      <c r="J98" s="148"/>
      <c r="K98" s="148"/>
      <c r="L98" s="148"/>
      <c r="M98" s="148"/>
      <c r="N98" s="148"/>
      <c r="O98" s="148"/>
      <c r="P98" s="148"/>
    </row>
    <row r="99" spans="1:16" s="149" customFormat="1" x14ac:dyDescent="0.2">
      <c r="A99" s="142"/>
      <c r="B99" s="168"/>
      <c r="C99" s="168"/>
      <c r="D99" s="169">
        <v>4264</v>
      </c>
      <c r="E99" s="168"/>
      <c r="F99" s="170" t="s">
        <v>18</v>
      </c>
      <c r="G99" s="202"/>
      <c r="H99" s="147"/>
      <c r="I99" s="148"/>
      <c r="J99" s="148"/>
      <c r="K99" s="148"/>
      <c r="L99" s="148"/>
      <c r="M99" s="148"/>
      <c r="N99" s="148"/>
      <c r="O99" s="148"/>
      <c r="P99" s="148"/>
    </row>
    <row r="100" spans="1:16" s="82" customFormat="1" ht="18.75" customHeight="1" x14ac:dyDescent="0.25">
      <c r="A100" s="79"/>
      <c r="B100" s="99" t="s">
        <v>191</v>
      </c>
      <c r="C100" s="100"/>
      <c r="D100" s="100"/>
      <c r="E100" s="100"/>
      <c r="F100" s="101" t="s">
        <v>119</v>
      </c>
      <c r="G100" s="200">
        <f>SUM(H100+I100+J100+K100+L100+M100+N100+O100+P100)</f>
        <v>0</v>
      </c>
      <c r="H100" s="80">
        <f t="shared" ref="H100:P100" si="34">SUM(H101+H103+H105+H107)</f>
        <v>0</v>
      </c>
      <c r="I100" s="81">
        <f t="shared" si="34"/>
        <v>0</v>
      </c>
      <c r="J100" s="81">
        <f t="shared" si="34"/>
        <v>0</v>
      </c>
      <c r="K100" s="81">
        <f t="shared" si="34"/>
        <v>0</v>
      </c>
      <c r="L100" s="81">
        <f t="shared" si="34"/>
        <v>0</v>
      </c>
      <c r="M100" s="81">
        <f t="shared" si="34"/>
        <v>0</v>
      </c>
      <c r="N100" s="81">
        <f t="shared" si="34"/>
        <v>0</v>
      </c>
      <c r="O100" s="81">
        <f t="shared" si="34"/>
        <v>0</v>
      </c>
      <c r="P100" s="81">
        <f t="shared" si="34"/>
        <v>0</v>
      </c>
    </row>
    <row r="101" spans="1:16" s="3" customFormat="1" ht="15.75" x14ac:dyDescent="0.25">
      <c r="A101" s="35"/>
      <c r="B101" s="102"/>
      <c r="C101" s="103" t="s">
        <v>192</v>
      </c>
      <c r="D101" s="102"/>
      <c r="E101" s="102"/>
      <c r="F101" s="104" t="s">
        <v>48</v>
      </c>
      <c r="G101" s="201">
        <f>SUM(H101+I101+J101+K101+L101+M101+N101+O101+P101)</f>
        <v>0</v>
      </c>
      <c r="H101" s="83">
        <f>SUM(H102)</f>
        <v>0</v>
      </c>
      <c r="I101" s="84">
        <f t="shared" ref="I101:P101" si="35">SUM(I102)</f>
        <v>0</v>
      </c>
      <c r="J101" s="84">
        <f t="shared" si="35"/>
        <v>0</v>
      </c>
      <c r="K101" s="84">
        <f t="shared" si="35"/>
        <v>0</v>
      </c>
      <c r="L101" s="84">
        <f t="shared" si="35"/>
        <v>0</v>
      </c>
      <c r="M101" s="84">
        <f t="shared" si="35"/>
        <v>0</v>
      </c>
      <c r="N101" s="84">
        <f t="shared" si="35"/>
        <v>0</v>
      </c>
      <c r="O101" s="84">
        <f t="shared" ref="O101" si="36">SUM(O102)</f>
        <v>0</v>
      </c>
      <c r="P101" s="84">
        <f t="shared" si="35"/>
        <v>0</v>
      </c>
    </row>
    <row r="102" spans="1:16" s="149" customFormat="1" x14ac:dyDescent="0.2">
      <c r="A102" s="142"/>
      <c r="B102" s="168"/>
      <c r="C102" s="168"/>
      <c r="D102" s="169" t="s">
        <v>193</v>
      </c>
      <c r="E102" s="168"/>
      <c r="F102" s="170" t="s">
        <v>48</v>
      </c>
      <c r="G102" s="202"/>
      <c r="H102" s="147"/>
      <c r="I102" s="148"/>
      <c r="J102" s="148"/>
      <c r="K102" s="148"/>
      <c r="L102" s="148"/>
      <c r="M102" s="148"/>
      <c r="N102" s="148"/>
      <c r="O102" s="148"/>
      <c r="P102" s="148"/>
    </row>
    <row r="103" spans="1:16" s="3" customFormat="1" ht="15.75" x14ac:dyDescent="0.25">
      <c r="A103" s="35"/>
      <c r="B103" s="102"/>
      <c r="C103" s="103" t="s">
        <v>194</v>
      </c>
      <c r="D103" s="102"/>
      <c r="E103" s="102"/>
      <c r="F103" s="104" t="s">
        <v>49</v>
      </c>
      <c r="G103" s="201">
        <f>SUM(H103+I103+J103+K103+L103+M103+N103+O103+P103)</f>
        <v>0</v>
      </c>
      <c r="H103" s="83">
        <f>SUM(H104)</f>
        <v>0</v>
      </c>
      <c r="I103" s="84">
        <f t="shared" ref="I103:P103" si="37">SUM(I104)</f>
        <v>0</v>
      </c>
      <c r="J103" s="84">
        <f t="shared" si="37"/>
        <v>0</v>
      </c>
      <c r="K103" s="84">
        <f t="shared" si="37"/>
        <v>0</v>
      </c>
      <c r="L103" s="84">
        <f t="shared" si="37"/>
        <v>0</v>
      </c>
      <c r="M103" s="84">
        <f t="shared" si="37"/>
        <v>0</v>
      </c>
      <c r="N103" s="84">
        <f t="shared" si="37"/>
        <v>0</v>
      </c>
      <c r="O103" s="84">
        <f t="shared" ref="O103" si="38">SUM(O104)</f>
        <v>0</v>
      </c>
      <c r="P103" s="84">
        <f t="shared" si="37"/>
        <v>0</v>
      </c>
    </row>
    <row r="104" spans="1:16" s="149" customFormat="1" x14ac:dyDescent="0.2">
      <c r="A104" s="142"/>
      <c r="B104" s="168"/>
      <c r="C104" s="168"/>
      <c r="D104" s="169" t="s">
        <v>195</v>
      </c>
      <c r="E104" s="168"/>
      <c r="F104" s="170" t="s">
        <v>49</v>
      </c>
      <c r="G104" s="202"/>
      <c r="H104" s="147"/>
      <c r="I104" s="148"/>
      <c r="J104" s="148"/>
      <c r="K104" s="148"/>
      <c r="L104" s="148"/>
      <c r="M104" s="148"/>
      <c r="N104" s="148"/>
      <c r="O104" s="148"/>
      <c r="P104" s="148"/>
    </row>
    <row r="105" spans="1:16" s="3" customFormat="1" ht="15.75" x14ac:dyDescent="0.25">
      <c r="A105" s="35"/>
      <c r="B105" s="102"/>
      <c r="C105" s="103" t="s">
        <v>196</v>
      </c>
      <c r="D105" s="102"/>
      <c r="E105" s="102"/>
      <c r="F105" s="104" t="s">
        <v>197</v>
      </c>
      <c r="G105" s="201">
        <f>SUM(H105+I105+J105+K105+L105+M105+N105+O105+P105)</f>
        <v>0</v>
      </c>
      <c r="H105" s="83">
        <f>SUM(H106)</f>
        <v>0</v>
      </c>
      <c r="I105" s="84">
        <f t="shared" ref="I105:P105" si="39">SUM(I106)</f>
        <v>0</v>
      </c>
      <c r="J105" s="84">
        <f t="shared" si="39"/>
        <v>0</v>
      </c>
      <c r="K105" s="84">
        <f t="shared" si="39"/>
        <v>0</v>
      </c>
      <c r="L105" s="84">
        <f t="shared" si="39"/>
        <v>0</v>
      </c>
      <c r="M105" s="84">
        <f t="shared" si="39"/>
        <v>0</v>
      </c>
      <c r="N105" s="84">
        <f t="shared" si="39"/>
        <v>0</v>
      </c>
      <c r="O105" s="84">
        <f t="shared" ref="O105" si="40">SUM(O106)</f>
        <v>0</v>
      </c>
      <c r="P105" s="84">
        <f t="shared" si="39"/>
        <v>0</v>
      </c>
    </row>
    <row r="106" spans="1:16" s="149" customFormat="1" x14ac:dyDescent="0.2">
      <c r="A106" s="142"/>
      <c r="B106" s="168"/>
      <c r="C106" s="168"/>
      <c r="D106" s="169" t="s">
        <v>198</v>
      </c>
      <c r="E106" s="168"/>
      <c r="F106" s="170" t="s">
        <v>197</v>
      </c>
      <c r="G106" s="202"/>
      <c r="H106" s="147"/>
      <c r="I106" s="148"/>
      <c r="J106" s="148"/>
      <c r="K106" s="148"/>
      <c r="L106" s="148"/>
      <c r="M106" s="148"/>
      <c r="N106" s="148"/>
      <c r="O106" s="148"/>
      <c r="P106" s="148"/>
    </row>
    <row r="107" spans="1:16" s="3" customFormat="1" ht="15.75" x14ac:dyDescent="0.25">
      <c r="A107" s="35"/>
      <c r="B107" s="102"/>
      <c r="C107" s="103" t="s">
        <v>199</v>
      </c>
      <c r="D107" s="102"/>
      <c r="E107" s="102"/>
      <c r="F107" s="104" t="s">
        <v>120</v>
      </c>
      <c r="G107" s="201">
        <f>SUM(H107+I107+J107+K107+L107+M107+N107+O107+P107)</f>
        <v>0</v>
      </c>
      <c r="H107" s="83">
        <f>SUM(H108)</f>
        <v>0</v>
      </c>
      <c r="I107" s="84">
        <f t="shared" ref="I107:P107" si="41">SUM(I108)</f>
        <v>0</v>
      </c>
      <c r="J107" s="84">
        <f t="shared" si="41"/>
        <v>0</v>
      </c>
      <c r="K107" s="84">
        <f t="shared" si="41"/>
        <v>0</v>
      </c>
      <c r="L107" s="84">
        <f t="shared" si="41"/>
        <v>0</v>
      </c>
      <c r="M107" s="84">
        <f t="shared" si="41"/>
        <v>0</v>
      </c>
      <c r="N107" s="84">
        <f t="shared" si="41"/>
        <v>0</v>
      </c>
      <c r="O107" s="84">
        <f t="shared" ref="O107" si="42">SUM(O108)</f>
        <v>0</v>
      </c>
      <c r="P107" s="84">
        <f t="shared" si="41"/>
        <v>0</v>
      </c>
    </row>
    <row r="108" spans="1:16" s="149" customFormat="1" x14ac:dyDescent="0.2">
      <c r="A108" s="142"/>
      <c r="B108" s="168"/>
      <c r="C108" s="168"/>
      <c r="D108" s="169" t="s">
        <v>200</v>
      </c>
      <c r="E108" s="168"/>
      <c r="F108" s="170" t="s">
        <v>120</v>
      </c>
      <c r="G108" s="202"/>
      <c r="H108" s="147"/>
      <c r="I108" s="148"/>
      <c r="J108" s="148"/>
      <c r="K108" s="148"/>
      <c r="L108" s="148"/>
      <c r="M108" s="148"/>
      <c r="N108" s="148"/>
      <c r="O108" s="148"/>
      <c r="P108" s="148"/>
    </row>
    <row r="109" spans="1:16" x14ac:dyDescent="0.2">
      <c r="A109" s="86"/>
      <c r="C109" s="4"/>
      <c r="D109" s="4"/>
      <c r="E109" s="5"/>
      <c r="F109" s="13"/>
      <c r="G109" s="203"/>
    </row>
    <row r="110" spans="1:16" ht="51" customHeight="1" x14ac:dyDescent="0.2">
      <c r="A110" s="257" t="s">
        <v>257</v>
      </c>
      <c r="B110" s="258"/>
      <c r="C110" s="258"/>
      <c r="D110" s="258"/>
      <c r="E110" s="258"/>
      <c r="F110" s="259"/>
      <c r="G110" s="198" t="s">
        <v>299</v>
      </c>
      <c r="H110" s="30" t="s">
        <v>205</v>
      </c>
      <c r="I110" s="31" t="s">
        <v>206</v>
      </c>
      <c r="J110" s="31" t="s">
        <v>207</v>
      </c>
      <c r="K110" s="31" t="s">
        <v>208</v>
      </c>
      <c r="L110" s="31" t="s">
        <v>209</v>
      </c>
      <c r="M110" s="31" t="s">
        <v>211</v>
      </c>
      <c r="N110" s="31" t="s">
        <v>210</v>
      </c>
      <c r="O110" s="31" t="s">
        <v>212</v>
      </c>
      <c r="P110" s="31" t="s">
        <v>213</v>
      </c>
    </row>
    <row r="111" spans="1:16" ht="26.25" customHeight="1" x14ac:dyDescent="0.2">
      <c r="A111" s="33" t="s">
        <v>0</v>
      </c>
      <c r="B111" s="14" t="s">
        <v>1</v>
      </c>
      <c r="C111" s="14" t="s">
        <v>159</v>
      </c>
      <c r="D111" s="15" t="s">
        <v>160</v>
      </c>
      <c r="E111" s="16" t="s">
        <v>161</v>
      </c>
      <c r="F111" s="37" t="s">
        <v>162</v>
      </c>
      <c r="G111" s="191" t="s">
        <v>291</v>
      </c>
      <c r="H111" s="42" t="s">
        <v>291</v>
      </c>
      <c r="I111" s="17" t="s">
        <v>291</v>
      </c>
      <c r="J111" s="17" t="s">
        <v>291</v>
      </c>
      <c r="K111" s="17" t="s">
        <v>291</v>
      </c>
      <c r="L111" s="17" t="s">
        <v>291</v>
      </c>
      <c r="M111" s="17" t="s">
        <v>291</v>
      </c>
      <c r="N111" s="17" t="s">
        <v>291</v>
      </c>
      <c r="O111" s="17" t="s">
        <v>291</v>
      </c>
      <c r="P111" s="17" t="s">
        <v>291</v>
      </c>
    </row>
    <row r="112" spans="1:16" ht="18" x14ac:dyDescent="0.25">
      <c r="A112" s="34">
        <v>5</v>
      </c>
      <c r="B112" s="19"/>
      <c r="C112" s="18"/>
      <c r="D112" s="20"/>
      <c r="E112" s="21"/>
      <c r="F112" s="38" t="s">
        <v>268</v>
      </c>
      <c r="G112" s="192">
        <f>SUM(G113+G152+G168+G177+G195+G206)</f>
        <v>0</v>
      </c>
      <c r="H112" s="59">
        <f>SUM(H113)</f>
        <v>0</v>
      </c>
      <c r="I112" s="59">
        <f t="shared" ref="I112:P112" si="43">SUM(I113)</f>
        <v>0</v>
      </c>
      <c r="J112" s="59">
        <f t="shared" si="43"/>
        <v>0</v>
      </c>
      <c r="K112" s="59">
        <f t="shared" si="43"/>
        <v>0</v>
      </c>
      <c r="L112" s="59">
        <f t="shared" si="43"/>
        <v>0</v>
      </c>
      <c r="M112" s="59">
        <f t="shared" si="43"/>
        <v>0</v>
      </c>
      <c r="N112" s="59">
        <f t="shared" si="43"/>
        <v>0</v>
      </c>
      <c r="O112" s="59">
        <f t="shared" si="43"/>
        <v>0</v>
      </c>
      <c r="P112" s="59">
        <f t="shared" si="43"/>
        <v>0</v>
      </c>
    </row>
    <row r="113" spans="1:18" ht="16.5" x14ac:dyDescent="0.25">
      <c r="A113" s="36"/>
      <c r="B113" s="51">
        <v>54</v>
      </c>
      <c r="C113" s="51"/>
      <c r="D113" s="23"/>
      <c r="E113" s="24"/>
      <c r="F113" s="39" t="s">
        <v>281</v>
      </c>
      <c r="G113" s="193">
        <f>SUM(H113+I113+J113+K113+L113+M113+N113+O113+P113)</f>
        <v>0</v>
      </c>
      <c r="H113" s="60">
        <f t="shared" ref="H113:P113" si="44">SUM(H114+H116)</f>
        <v>0</v>
      </c>
      <c r="I113" s="60">
        <f t="shared" si="44"/>
        <v>0</v>
      </c>
      <c r="J113" s="60">
        <f t="shared" si="44"/>
        <v>0</v>
      </c>
      <c r="K113" s="60">
        <f t="shared" si="44"/>
        <v>0</v>
      </c>
      <c r="L113" s="60">
        <f t="shared" si="44"/>
        <v>0</v>
      </c>
      <c r="M113" s="60">
        <f t="shared" si="44"/>
        <v>0</v>
      </c>
      <c r="N113" s="60">
        <f t="shared" si="44"/>
        <v>0</v>
      </c>
      <c r="O113" s="60">
        <f t="shared" si="44"/>
        <v>0</v>
      </c>
      <c r="P113" s="60">
        <f t="shared" si="44"/>
        <v>0</v>
      </c>
    </row>
    <row r="114" spans="1:18" ht="31.5" x14ac:dyDescent="0.25">
      <c r="A114" s="35"/>
      <c r="B114" s="25"/>
      <c r="C114" s="25">
        <v>542</v>
      </c>
      <c r="D114" s="27"/>
      <c r="E114" s="29"/>
      <c r="F114" s="40" t="s">
        <v>282</v>
      </c>
      <c r="G114" s="204">
        <f>SUM(H114+I114+J114+K114+L114+M114+N114+O114+P114)</f>
        <v>0</v>
      </c>
      <c r="H114" s="61">
        <f>SUM(H115)</f>
        <v>0</v>
      </c>
      <c r="I114" s="61">
        <f t="shared" ref="I114:P114" si="45">SUM(I115)</f>
        <v>0</v>
      </c>
      <c r="J114" s="61">
        <f t="shared" si="45"/>
        <v>0</v>
      </c>
      <c r="K114" s="61">
        <f t="shared" si="45"/>
        <v>0</v>
      </c>
      <c r="L114" s="61">
        <f t="shared" si="45"/>
        <v>0</v>
      </c>
      <c r="M114" s="61">
        <f t="shared" si="45"/>
        <v>0</v>
      </c>
      <c r="N114" s="61">
        <f t="shared" si="45"/>
        <v>0</v>
      </c>
      <c r="O114" s="61">
        <f t="shared" si="45"/>
        <v>0</v>
      </c>
      <c r="P114" s="61">
        <f t="shared" si="45"/>
        <v>0</v>
      </c>
    </row>
    <row r="115" spans="1:18" s="149" customFormat="1" x14ac:dyDescent="0.2">
      <c r="A115" s="142"/>
      <c r="B115" s="143"/>
      <c r="C115" s="143"/>
      <c r="D115" s="150">
        <v>5422</v>
      </c>
      <c r="E115" s="151"/>
      <c r="F115" s="146" t="s">
        <v>284</v>
      </c>
      <c r="G115" s="205"/>
      <c r="H115" s="152"/>
      <c r="I115" s="152"/>
      <c r="J115" s="152"/>
      <c r="K115" s="152"/>
      <c r="L115" s="152"/>
      <c r="M115" s="152"/>
      <c r="N115" s="152"/>
      <c r="O115" s="152"/>
      <c r="P115" s="152"/>
    </row>
    <row r="116" spans="1:18" ht="31.5" x14ac:dyDescent="0.25">
      <c r="A116" s="35"/>
      <c r="B116" s="25"/>
      <c r="C116" s="25">
        <v>544</v>
      </c>
      <c r="D116" s="27"/>
      <c r="E116" s="29"/>
      <c r="F116" s="40" t="s">
        <v>283</v>
      </c>
      <c r="G116" s="204">
        <f>SUM(H116+I116+J116+K116+L116+M116+N116+O116+P116)</f>
        <v>0</v>
      </c>
      <c r="H116" s="61">
        <f>SUM(H117)</f>
        <v>0</v>
      </c>
      <c r="I116" s="61">
        <f t="shared" ref="I116:P116" si="46">SUM(I117)</f>
        <v>0</v>
      </c>
      <c r="J116" s="61">
        <f t="shared" si="46"/>
        <v>0</v>
      </c>
      <c r="K116" s="61">
        <f t="shared" si="46"/>
        <v>0</v>
      </c>
      <c r="L116" s="61">
        <f t="shared" si="46"/>
        <v>0</v>
      </c>
      <c r="M116" s="61">
        <f t="shared" si="46"/>
        <v>0</v>
      </c>
      <c r="N116" s="61">
        <f t="shared" si="46"/>
        <v>0</v>
      </c>
      <c r="O116" s="61">
        <f t="shared" si="46"/>
        <v>0</v>
      </c>
      <c r="P116" s="61">
        <f t="shared" si="46"/>
        <v>0</v>
      </c>
    </row>
    <row r="117" spans="1:18" s="149" customFormat="1" x14ac:dyDescent="0.2">
      <c r="A117" s="142"/>
      <c r="B117" s="143"/>
      <c r="C117" s="143"/>
      <c r="D117" s="150">
        <v>5443</v>
      </c>
      <c r="E117" s="151"/>
      <c r="F117" s="146" t="s">
        <v>285</v>
      </c>
      <c r="G117" s="205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8" s="13" customFormat="1" ht="51" customHeight="1" x14ac:dyDescent="0.2">
      <c r="A118" s="265" t="s">
        <v>214</v>
      </c>
      <c r="B118" s="266"/>
      <c r="C118" s="266"/>
      <c r="D118" s="266"/>
      <c r="E118" s="266"/>
      <c r="F118" s="266"/>
      <c r="G118" s="198" t="s">
        <v>299</v>
      </c>
      <c r="H118" s="30" t="s">
        <v>205</v>
      </c>
      <c r="I118" s="31" t="s">
        <v>206</v>
      </c>
      <c r="J118" s="31" t="s">
        <v>207</v>
      </c>
      <c r="K118" s="31" t="s">
        <v>208</v>
      </c>
      <c r="L118" s="31" t="s">
        <v>209</v>
      </c>
      <c r="M118" s="31" t="s">
        <v>211</v>
      </c>
      <c r="N118" s="31" t="s">
        <v>210</v>
      </c>
      <c r="O118" s="31" t="s">
        <v>212</v>
      </c>
      <c r="P118" s="31" t="s">
        <v>213</v>
      </c>
    </row>
    <row r="119" spans="1:18" ht="24" x14ac:dyDescent="0.2">
      <c r="A119" s="92" t="s">
        <v>0</v>
      </c>
      <c r="B119" s="93" t="s">
        <v>1</v>
      </c>
      <c r="C119" s="93" t="s">
        <v>159</v>
      </c>
      <c r="D119" s="94" t="s">
        <v>160</v>
      </c>
      <c r="E119" s="93" t="s">
        <v>161</v>
      </c>
      <c r="F119" s="105" t="s">
        <v>162</v>
      </c>
      <c r="G119" s="191" t="s">
        <v>291</v>
      </c>
      <c r="H119" s="42" t="s">
        <v>291</v>
      </c>
      <c r="I119" s="17" t="s">
        <v>291</v>
      </c>
      <c r="J119" s="17" t="s">
        <v>291</v>
      </c>
      <c r="K119" s="17" t="s">
        <v>291</v>
      </c>
      <c r="L119" s="17" t="s">
        <v>291</v>
      </c>
      <c r="M119" s="17" t="s">
        <v>291</v>
      </c>
      <c r="N119" s="17" t="s">
        <v>291</v>
      </c>
      <c r="O119" s="17" t="s">
        <v>291</v>
      </c>
      <c r="P119" s="17" t="s">
        <v>291</v>
      </c>
      <c r="Q119" s="106"/>
      <c r="R119" s="106"/>
    </row>
    <row r="120" spans="1:18" s="9" customFormat="1" ht="18" x14ac:dyDescent="0.25">
      <c r="A120" s="34">
        <v>9</v>
      </c>
      <c r="B120" s="107"/>
      <c r="C120" s="108"/>
      <c r="D120" s="108"/>
      <c r="E120" s="108"/>
      <c r="F120" s="109" t="s">
        <v>151</v>
      </c>
      <c r="G120" s="206">
        <f>SUM(H120+I120+J120+K120+L120+M120+N120+O120+P120)</f>
        <v>0</v>
      </c>
      <c r="H120" s="110">
        <f>SUM(H121)</f>
        <v>0</v>
      </c>
      <c r="I120" s="111">
        <f t="shared" ref="I120:P121" si="47">SUM(I121)</f>
        <v>0</v>
      </c>
      <c r="J120" s="111">
        <f t="shared" si="47"/>
        <v>0</v>
      </c>
      <c r="K120" s="111">
        <f t="shared" si="47"/>
        <v>0</v>
      </c>
      <c r="L120" s="111">
        <f t="shared" si="47"/>
        <v>0</v>
      </c>
      <c r="M120" s="111">
        <f t="shared" si="47"/>
        <v>0</v>
      </c>
      <c r="N120" s="111">
        <f t="shared" si="47"/>
        <v>0</v>
      </c>
      <c r="O120" s="111">
        <f t="shared" si="47"/>
        <v>0</v>
      </c>
      <c r="P120" s="111">
        <f t="shared" si="47"/>
        <v>0</v>
      </c>
      <c r="Q120" s="112"/>
      <c r="R120" s="112"/>
    </row>
    <row r="121" spans="1:18" s="11" customFormat="1" ht="18.75" customHeight="1" x14ac:dyDescent="0.25">
      <c r="A121" s="36"/>
      <c r="B121" s="113">
        <v>92</v>
      </c>
      <c r="C121" s="100"/>
      <c r="D121" s="100"/>
      <c r="E121" s="100"/>
      <c r="F121" s="114" t="s">
        <v>152</v>
      </c>
      <c r="G121" s="207">
        <f>SUM(H121+I121+J121+K121+L121+M121+N121+O121+P121)</f>
        <v>0</v>
      </c>
      <c r="H121" s="115">
        <f>SUM(H122)</f>
        <v>0</v>
      </c>
      <c r="I121" s="116">
        <f t="shared" si="47"/>
        <v>0</v>
      </c>
      <c r="J121" s="116">
        <f t="shared" si="47"/>
        <v>0</v>
      </c>
      <c r="K121" s="116">
        <f t="shared" si="47"/>
        <v>0</v>
      </c>
      <c r="L121" s="116">
        <f t="shared" si="47"/>
        <v>0</v>
      </c>
      <c r="M121" s="116">
        <f t="shared" si="47"/>
        <v>0</v>
      </c>
      <c r="N121" s="116">
        <f t="shared" si="47"/>
        <v>0</v>
      </c>
      <c r="O121" s="116">
        <f t="shared" si="47"/>
        <v>0</v>
      </c>
      <c r="P121" s="116">
        <f t="shared" si="47"/>
        <v>0</v>
      </c>
      <c r="Q121" s="117"/>
      <c r="R121" s="117"/>
    </row>
    <row r="122" spans="1:18" s="3" customFormat="1" ht="18" customHeight="1" x14ac:dyDescent="0.25">
      <c r="A122" s="35"/>
      <c r="B122" s="102"/>
      <c r="C122" s="118" t="s">
        <v>202</v>
      </c>
      <c r="D122" s="119"/>
      <c r="E122" s="119"/>
      <c r="F122" s="120" t="s">
        <v>153</v>
      </c>
      <c r="G122" s="208">
        <f>SUM(H122+I122+J122+K122+L122+M122+N122+O122+P122)</f>
        <v>0</v>
      </c>
      <c r="H122" s="121">
        <f>SUM(H123-H124)</f>
        <v>0</v>
      </c>
      <c r="I122" s="121">
        <f t="shared" ref="I122:P122" si="48">SUM(I123-I124)</f>
        <v>0</v>
      </c>
      <c r="J122" s="121">
        <f t="shared" si="48"/>
        <v>0</v>
      </c>
      <c r="K122" s="121">
        <f t="shared" si="48"/>
        <v>0</v>
      </c>
      <c r="L122" s="121">
        <f t="shared" si="48"/>
        <v>0</v>
      </c>
      <c r="M122" s="121">
        <f t="shared" si="48"/>
        <v>0</v>
      </c>
      <c r="N122" s="121">
        <f t="shared" si="48"/>
        <v>0</v>
      </c>
      <c r="O122" s="121">
        <f t="shared" si="48"/>
        <v>0</v>
      </c>
      <c r="P122" s="121">
        <f t="shared" si="48"/>
        <v>0</v>
      </c>
      <c r="Q122" s="122"/>
      <c r="R122" s="122"/>
    </row>
    <row r="123" spans="1:18" s="149" customFormat="1" ht="15.75" customHeight="1" x14ac:dyDescent="0.2">
      <c r="A123" s="142"/>
      <c r="B123" s="168"/>
      <c r="C123" s="173"/>
      <c r="D123" s="174" t="s">
        <v>203</v>
      </c>
      <c r="E123" s="173"/>
      <c r="F123" s="175" t="s">
        <v>154</v>
      </c>
      <c r="G123" s="209"/>
      <c r="H123" s="176"/>
      <c r="I123" s="177"/>
      <c r="J123" s="177"/>
      <c r="K123" s="177"/>
      <c r="L123" s="177"/>
      <c r="M123" s="177"/>
      <c r="N123" s="177"/>
      <c r="O123" s="177"/>
      <c r="P123" s="177"/>
      <c r="Q123" s="178"/>
      <c r="R123" s="178"/>
    </row>
    <row r="124" spans="1:18" s="149" customFormat="1" ht="15.75" customHeight="1" x14ac:dyDescent="0.2">
      <c r="A124" s="142"/>
      <c r="B124" s="168"/>
      <c r="C124" s="173"/>
      <c r="D124" s="174" t="s">
        <v>204</v>
      </c>
      <c r="E124" s="173"/>
      <c r="F124" s="175" t="s">
        <v>155</v>
      </c>
      <c r="G124" s="209"/>
      <c r="H124" s="176"/>
      <c r="I124" s="177"/>
      <c r="J124" s="177"/>
      <c r="K124" s="177"/>
      <c r="L124" s="177"/>
      <c r="M124" s="177"/>
      <c r="N124" s="177"/>
      <c r="O124" s="177"/>
      <c r="P124" s="177"/>
      <c r="Q124" s="178"/>
      <c r="R124" s="178"/>
    </row>
    <row r="125" spans="1:18" x14ac:dyDescent="0.2">
      <c r="C125" s="4"/>
      <c r="D125" s="4"/>
      <c r="E125" s="5"/>
      <c r="F125" s="13"/>
      <c r="G125" s="1"/>
    </row>
    <row r="126" spans="1:18" x14ac:dyDescent="0.2">
      <c r="C126" s="4"/>
      <c r="D126" s="4"/>
      <c r="E126" s="5"/>
      <c r="F126" s="13"/>
      <c r="G126" s="1"/>
    </row>
    <row r="127" spans="1:18" x14ac:dyDescent="0.2">
      <c r="C127" s="4"/>
      <c r="D127" s="4"/>
      <c r="E127" s="5"/>
      <c r="F127" s="13"/>
      <c r="G127" s="1"/>
    </row>
    <row r="128" spans="1:18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  <row r="1216" spans="3:7" x14ac:dyDescent="0.2">
      <c r="C1216" s="4"/>
      <c r="D1216" s="4"/>
      <c r="E1216" s="5"/>
      <c r="F1216" s="13"/>
      <c r="G1216" s="1"/>
    </row>
    <row r="1217" spans="3:7" x14ac:dyDescent="0.2">
      <c r="C1217" s="4"/>
      <c r="D1217" s="4"/>
      <c r="E1217" s="5"/>
      <c r="F1217" s="13"/>
      <c r="G1217" s="1"/>
    </row>
    <row r="1218" spans="3:7" x14ac:dyDescent="0.2">
      <c r="C1218" s="4"/>
      <c r="D1218" s="4"/>
      <c r="E1218" s="5"/>
      <c r="F1218" s="13"/>
      <c r="G1218" s="1"/>
    </row>
    <row r="1219" spans="3:7" x14ac:dyDescent="0.2">
      <c r="C1219" s="4"/>
      <c r="D1219" s="4"/>
      <c r="E1219" s="5"/>
      <c r="F1219" s="13"/>
      <c r="G1219" s="1"/>
    </row>
    <row r="1220" spans="3:7" x14ac:dyDescent="0.2">
      <c r="C1220" s="4"/>
      <c r="D1220" s="4"/>
      <c r="E1220" s="5"/>
      <c r="F1220" s="13"/>
      <c r="G1220" s="1"/>
    </row>
    <row r="1221" spans="3:7" x14ac:dyDescent="0.2">
      <c r="C1221" s="4"/>
      <c r="D1221" s="4"/>
      <c r="E1221" s="5"/>
      <c r="F1221" s="13"/>
      <c r="G1221" s="1"/>
    </row>
    <row r="1222" spans="3:7" x14ac:dyDescent="0.2">
      <c r="C1222" s="4"/>
      <c r="D1222" s="4"/>
      <c r="E1222" s="5"/>
      <c r="F1222" s="13"/>
      <c r="G1222" s="1"/>
    </row>
    <row r="1223" spans="3:7" x14ac:dyDescent="0.2">
      <c r="C1223" s="4"/>
      <c r="D1223" s="4"/>
      <c r="E1223" s="5"/>
      <c r="F1223" s="13"/>
      <c r="G1223" s="1"/>
    </row>
    <row r="1224" spans="3:7" x14ac:dyDescent="0.2">
      <c r="C1224" s="4"/>
      <c r="D1224" s="4"/>
      <c r="E1224" s="5"/>
      <c r="F1224" s="13"/>
      <c r="G1224" s="1"/>
    </row>
    <row r="1225" spans="3:7" x14ac:dyDescent="0.2">
      <c r="C1225" s="4"/>
      <c r="D1225" s="4"/>
      <c r="E1225" s="5"/>
      <c r="F1225" s="13"/>
      <c r="G1225" s="1"/>
    </row>
    <row r="1226" spans="3:7" x14ac:dyDescent="0.2">
      <c r="C1226" s="4"/>
      <c r="D1226" s="4"/>
      <c r="E1226" s="5"/>
      <c r="F1226" s="13"/>
      <c r="G1226" s="1"/>
    </row>
    <row r="1227" spans="3:7" x14ac:dyDescent="0.2">
      <c r="C1227" s="4"/>
      <c r="D1227" s="4"/>
      <c r="E1227" s="5"/>
      <c r="F1227" s="13"/>
      <c r="G1227" s="1"/>
    </row>
    <row r="1228" spans="3:7" x14ac:dyDescent="0.2">
      <c r="C1228" s="4"/>
      <c r="D1228" s="4"/>
      <c r="E1228" s="5"/>
      <c r="F1228" s="13"/>
      <c r="G1228" s="1"/>
    </row>
    <row r="1229" spans="3:7" x14ac:dyDescent="0.2">
      <c r="C1229" s="4"/>
      <c r="D1229" s="4"/>
      <c r="E1229" s="5"/>
      <c r="F1229" s="13"/>
      <c r="G1229" s="1"/>
    </row>
    <row r="1230" spans="3:7" x14ac:dyDescent="0.2">
      <c r="C1230" s="4"/>
      <c r="D1230" s="4"/>
      <c r="E1230" s="5"/>
      <c r="F1230" s="13"/>
      <c r="G1230" s="1"/>
    </row>
    <row r="1231" spans="3:7" x14ac:dyDescent="0.2">
      <c r="C1231" s="4"/>
      <c r="D1231" s="4"/>
      <c r="E1231" s="5"/>
      <c r="F1231" s="13"/>
      <c r="G1231" s="1"/>
    </row>
    <row r="1232" spans="3:7" x14ac:dyDescent="0.2">
      <c r="C1232" s="4"/>
      <c r="D1232" s="4"/>
      <c r="E1232" s="5"/>
      <c r="F1232" s="13"/>
      <c r="G1232" s="1"/>
    </row>
    <row r="1233" spans="3:7" x14ac:dyDescent="0.2">
      <c r="C1233" s="4"/>
      <c r="D1233" s="4"/>
      <c r="E1233" s="5"/>
      <c r="F1233" s="13"/>
      <c r="G1233" s="1"/>
    </row>
    <row r="1234" spans="3:7" x14ac:dyDescent="0.2">
      <c r="C1234" s="4"/>
      <c r="D1234" s="4"/>
      <c r="E1234" s="5"/>
      <c r="F1234" s="13"/>
      <c r="G1234" s="1"/>
    </row>
    <row r="1235" spans="3:7" x14ac:dyDescent="0.2">
      <c r="C1235" s="4"/>
      <c r="D1235" s="4"/>
      <c r="E1235" s="5"/>
      <c r="F1235" s="13"/>
      <c r="G1235" s="1"/>
    </row>
    <row r="1236" spans="3:7" x14ac:dyDescent="0.2">
      <c r="C1236" s="4"/>
      <c r="D1236" s="4"/>
      <c r="E1236" s="5"/>
      <c r="F1236" s="13"/>
      <c r="G1236" s="1"/>
    </row>
    <row r="1237" spans="3:7" x14ac:dyDescent="0.2">
      <c r="C1237" s="4"/>
      <c r="D1237" s="4"/>
      <c r="E1237" s="5"/>
      <c r="F1237" s="13"/>
      <c r="G1237" s="1"/>
    </row>
    <row r="1238" spans="3:7" x14ac:dyDescent="0.2">
      <c r="C1238" s="4"/>
      <c r="D1238" s="4"/>
      <c r="E1238" s="5"/>
      <c r="F1238" s="13"/>
      <c r="G1238" s="1"/>
    </row>
    <row r="1239" spans="3:7" x14ac:dyDescent="0.2">
      <c r="C1239" s="4"/>
      <c r="D1239" s="4"/>
      <c r="E1239" s="5"/>
      <c r="F1239" s="13"/>
      <c r="G1239" s="1"/>
    </row>
    <row r="1240" spans="3:7" x14ac:dyDescent="0.2">
      <c r="C1240" s="4"/>
      <c r="D1240" s="4"/>
      <c r="E1240" s="5"/>
      <c r="F1240" s="13"/>
      <c r="G1240" s="1"/>
    </row>
    <row r="1241" spans="3:7" x14ac:dyDescent="0.2">
      <c r="C1241" s="4"/>
      <c r="D1241" s="4"/>
      <c r="E1241" s="5"/>
      <c r="F1241" s="13"/>
      <c r="G1241" s="1"/>
    </row>
    <row r="1242" spans="3:7" x14ac:dyDescent="0.2">
      <c r="C1242" s="4"/>
      <c r="D1242" s="4"/>
      <c r="E1242" s="5"/>
      <c r="F1242" s="13"/>
      <c r="G1242" s="1"/>
    </row>
    <row r="1243" spans="3:7" x14ac:dyDescent="0.2">
      <c r="C1243" s="4"/>
      <c r="D1243" s="4"/>
      <c r="E1243" s="5"/>
      <c r="F1243" s="13"/>
      <c r="G1243" s="1"/>
    </row>
    <row r="1244" spans="3:7" x14ac:dyDescent="0.2">
      <c r="C1244" s="4"/>
      <c r="D1244" s="4"/>
      <c r="E1244" s="5"/>
      <c r="F1244" s="13"/>
      <c r="G1244" s="1"/>
    </row>
    <row r="1245" spans="3:7" x14ac:dyDescent="0.2">
      <c r="C1245" s="4"/>
      <c r="D1245" s="4"/>
      <c r="E1245" s="5"/>
      <c r="F1245" s="13"/>
      <c r="G1245" s="1"/>
    </row>
    <row r="1246" spans="3:7" x14ac:dyDescent="0.2">
      <c r="C1246" s="4"/>
      <c r="D1246" s="4"/>
      <c r="E1246" s="5"/>
      <c r="F1246" s="13"/>
      <c r="G1246" s="1"/>
    </row>
    <row r="1247" spans="3:7" x14ac:dyDescent="0.2">
      <c r="C1247" s="4"/>
      <c r="D1247" s="4"/>
      <c r="E1247" s="5"/>
      <c r="F1247" s="13"/>
      <c r="G1247" s="1"/>
    </row>
    <row r="1248" spans="3:7" x14ac:dyDescent="0.2">
      <c r="C1248" s="4"/>
      <c r="D1248" s="4"/>
      <c r="E1248" s="5"/>
      <c r="F1248" s="13"/>
      <c r="G1248" s="1"/>
    </row>
    <row r="1249" spans="3:7" x14ac:dyDescent="0.2">
      <c r="C1249" s="4"/>
      <c r="D1249" s="4"/>
      <c r="E1249" s="5"/>
      <c r="F1249" s="13"/>
      <c r="G1249" s="1"/>
    </row>
    <row r="1250" spans="3:7" x14ac:dyDescent="0.2">
      <c r="C1250" s="4"/>
      <c r="D1250" s="4"/>
      <c r="E1250" s="5"/>
      <c r="F1250" s="13"/>
      <c r="G1250" s="1"/>
    </row>
    <row r="1251" spans="3:7" x14ac:dyDescent="0.2">
      <c r="C1251" s="4"/>
      <c r="D1251" s="4"/>
      <c r="E1251" s="5"/>
      <c r="F1251" s="13"/>
      <c r="G1251" s="1"/>
    </row>
    <row r="1252" spans="3:7" x14ac:dyDescent="0.2">
      <c r="C1252" s="4"/>
      <c r="D1252" s="4"/>
      <c r="E1252" s="5"/>
      <c r="F1252" s="13"/>
      <c r="G1252" s="1"/>
    </row>
    <row r="1253" spans="3:7" x14ac:dyDescent="0.2">
      <c r="C1253" s="4"/>
      <c r="D1253" s="4"/>
      <c r="E1253" s="5"/>
      <c r="F1253" s="13"/>
      <c r="G1253" s="1"/>
    </row>
    <row r="1254" spans="3:7" x14ac:dyDescent="0.2">
      <c r="C1254" s="4"/>
      <c r="D1254" s="4"/>
      <c r="E1254" s="5"/>
      <c r="F1254" s="13"/>
      <c r="G1254" s="1"/>
    </row>
    <row r="1255" spans="3:7" x14ac:dyDescent="0.2">
      <c r="C1255" s="4"/>
      <c r="D1255" s="4"/>
      <c r="E1255" s="5"/>
      <c r="F1255" s="13"/>
      <c r="G1255" s="1"/>
    </row>
    <row r="1256" spans="3:7" x14ac:dyDescent="0.2">
      <c r="C1256" s="4"/>
      <c r="D1256" s="4"/>
      <c r="E1256" s="5"/>
      <c r="F1256" s="13"/>
      <c r="G1256" s="1"/>
    </row>
    <row r="1257" spans="3:7" x14ac:dyDescent="0.2">
      <c r="C1257" s="4"/>
      <c r="D1257" s="4"/>
      <c r="E1257" s="5"/>
      <c r="F1257" s="13"/>
      <c r="G1257" s="1"/>
    </row>
    <row r="1258" spans="3:7" x14ac:dyDescent="0.2">
      <c r="C1258" s="4"/>
      <c r="D1258" s="4"/>
      <c r="E1258" s="5"/>
      <c r="F1258" s="13"/>
      <c r="G1258" s="1"/>
    </row>
    <row r="1259" spans="3:7" x14ac:dyDescent="0.2">
      <c r="C1259" s="4"/>
      <c r="D1259" s="4"/>
      <c r="E1259" s="5"/>
      <c r="F1259" s="13"/>
      <c r="G1259" s="1"/>
    </row>
    <row r="1260" spans="3:7" x14ac:dyDescent="0.2">
      <c r="C1260" s="4"/>
      <c r="D1260" s="4"/>
      <c r="E1260" s="5"/>
      <c r="F1260" s="13"/>
      <c r="G1260" s="1"/>
    </row>
    <row r="1261" spans="3:7" x14ac:dyDescent="0.2">
      <c r="C1261" s="4"/>
      <c r="D1261" s="4"/>
      <c r="E1261" s="5"/>
      <c r="F1261" s="13"/>
      <c r="G1261" s="1"/>
    </row>
    <row r="1262" spans="3:7" x14ac:dyDescent="0.2">
      <c r="C1262" s="4"/>
      <c r="D1262" s="4"/>
      <c r="E1262" s="5"/>
      <c r="F1262" s="13"/>
      <c r="G1262" s="1"/>
    </row>
    <row r="1263" spans="3:7" x14ac:dyDescent="0.2">
      <c r="C1263" s="4"/>
      <c r="D1263" s="4"/>
      <c r="E1263" s="5"/>
      <c r="F1263" s="13"/>
      <c r="G1263" s="1"/>
    </row>
    <row r="1264" spans="3:7" x14ac:dyDescent="0.2">
      <c r="C1264" s="4"/>
      <c r="D1264" s="4"/>
      <c r="E1264" s="5"/>
      <c r="F1264" s="13"/>
      <c r="G1264" s="1"/>
    </row>
    <row r="1265" spans="3:7" x14ac:dyDescent="0.2">
      <c r="C1265" s="4"/>
      <c r="D1265" s="4"/>
      <c r="E1265" s="5"/>
      <c r="F1265" s="13"/>
      <c r="G1265" s="1"/>
    </row>
    <row r="1266" spans="3:7" x14ac:dyDescent="0.2">
      <c r="C1266" s="4"/>
      <c r="D1266" s="4"/>
      <c r="E1266" s="5"/>
      <c r="F1266" s="13"/>
      <c r="G1266" s="1"/>
    </row>
    <row r="1267" spans="3:7" x14ac:dyDescent="0.2">
      <c r="C1267" s="4"/>
      <c r="D1267" s="4"/>
      <c r="E1267" s="5"/>
      <c r="F1267" s="13"/>
      <c r="G1267" s="1"/>
    </row>
    <row r="1268" spans="3:7" x14ac:dyDescent="0.2">
      <c r="C1268" s="4"/>
      <c r="D1268" s="4"/>
      <c r="E1268" s="5"/>
      <c r="F1268" s="13"/>
      <c r="G1268" s="1"/>
    </row>
    <row r="1269" spans="3:7" x14ac:dyDescent="0.2">
      <c r="C1269" s="4"/>
      <c r="D1269" s="4"/>
      <c r="E1269" s="5"/>
      <c r="F1269" s="13"/>
      <c r="G1269" s="1"/>
    </row>
    <row r="1270" spans="3:7" x14ac:dyDescent="0.2">
      <c r="C1270" s="4"/>
      <c r="D1270" s="4"/>
      <c r="E1270" s="5"/>
      <c r="F1270" s="13"/>
      <c r="G1270" s="1"/>
    </row>
    <row r="1271" spans="3:7" x14ac:dyDescent="0.2">
      <c r="C1271" s="4"/>
      <c r="D1271" s="4"/>
      <c r="E1271" s="5"/>
      <c r="F1271" s="13"/>
      <c r="G1271" s="1"/>
    </row>
    <row r="1272" spans="3:7" x14ac:dyDescent="0.2">
      <c r="C1272" s="4"/>
      <c r="D1272" s="4"/>
      <c r="E1272" s="5"/>
      <c r="F1272" s="13"/>
      <c r="G1272" s="1"/>
    </row>
    <row r="1273" spans="3:7" x14ac:dyDescent="0.2">
      <c r="C1273" s="4"/>
      <c r="D1273" s="4"/>
      <c r="E1273" s="5"/>
      <c r="F1273" s="13"/>
      <c r="G1273" s="1"/>
    </row>
    <row r="1274" spans="3:7" x14ac:dyDescent="0.2">
      <c r="C1274" s="4"/>
      <c r="D1274" s="4"/>
      <c r="E1274" s="5"/>
      <c r="F1274" s="13"/>
      <c r="G1274" s="1"/>
    </row>
    <row r="1275" spans="3:7" x14ac:dyDescent="0.2">
      <c r="C1275" s="4"/>
      <c r="D1275" s="4"/>
      <c r="E1275" s="5"/>
      <c r="F1275" s="13"/>
      <c r="G1275" s="1"/>
    </row>
    <row r="1276" spans="3:7" x14ac:dyDescent="0.2">
      <c r="C1276" s="4"/>
      <c r="D1276" s="4"/>
      <c r="E1276" s="5"/>
      <c r="F1276" s="13"/>
      <c r="G1276" s="1"/>
    </row>
    <row r="1277" spans="3:7" x14ac:dyDescent="0.2">
      <c r="C1277" s="4"/>
      <c r="D1277" s="4"/>
      <c r="E1277" s="5"/>
      <c r="F1277" s="13"/>
      <c r="G1277" s="1"/>
    </row>
    <row r="1278" spans="3:7" x14ac:dyDescent="0.2">
      <c r="C1278" s="4"/>
      <c r="D1278" s="4"/>
      <c r="E1278" s="5"/>
      <c r="F1278" s="13"/>
      <c r="G1278" s="1"/>
    </row>
    <row r="1279" spans="3:7" x14ac:dyDescent="0.2">
      <c r="C1279" s="4"/>
      <c r="D1279" s="4"/>
      <c r="E1279" s="5"/>
      <c r="F1279" s="13"/>
      <c r="G1279" s="1"/>
    </row>
    <row r="1280" spans="3:7" x14ac:dyDescent="0.2">
      <c r="C1280" s="4"/>
      <c r="D1280" s="4"/>
      <c r="E1280" s="5"/>
      <c r="F1280" s="13"/>
      <c r="G1280" s="1"/>
    </row>
    <row r="1281" spans="3:7" x14ac:dyDescent="0.2">
      <c r="C1281" s="4"/>
      <c r="D1281" s="4"/>
      <c r="E1281" s="5"/>
      <c r="F1281" s="13"/>
      <c r="G1281" s="1"/>
    </row>
    <row r="1282" spans="3:7" x14ac:dyDescent="0.2">
      <c r="C1282" s="4"/>
      <c r="D1282" s="4"/>
      <c r="E1282" s="5"/>
      <c r="F1282" s="13"/>
      <c r="G1282" s="1"/>
    </row>
    <row r="1283" spans="3:7" x14ac:dyDescent="0.2">
      <c r="C1283" s="4"/>
      <c r="D1283" s="4"/>
      <c r="E1283" s="5"/>
      <c r="F1283" s="13"/>
      <c r="G1283" s="1"/>
    </row>
    <row r="1284" spans="3:7" x14ac:dyDescent="0.2">
      <c r="C1284" s="4"/>
      <c r="D1284" s="4"/>
      <c r="E1284" s="5"/>
      <c r="F1284" s="13"/>
      <c r="G1284" s="1"/>
    </row>
    <row r="1285" spans="3:7" x14ac:dyDescent="0.2">
      <c r="C1285" s="4"/>
      <c r="D1285" s="4"/>
      <c r="E1285" s="5"/>
      <c r="F1285" s="13"/>
      <c r="G1285" s="1"/>
    </row>
    <row r="1286" spans="3:7" x14ac:dyDescent="0.2">
      <c r="C1286" s="4"/>
      <c r="D1286" s="4"/>
      <c r="E1286" s="5"/>
      <c r="F1286" s="13"/>
      <c r="G1286" s="1"/>
    </row>
    <row r="1287" spans="3:7" x14ac:dyDescent="0.2">
      <c r="C1287" s="4"/>
      <c r="D1287" s="4"/>
      <c r="E1287" s="5"/>
      <c r="F1287" s="13"/>
      <c r="G1287" s="1"/>
    </row>
    <row r="1288" spans="3:7" x14ac:dyDescent="0.2">
      <c r="C1288" s="4"/>
      <c r="D1288" s="4"/>
      <c r="E1288" s="5"/>
      <c r="F1288" s="13"/>
      <c r="G1288" s="1"/>
    </row>
    <row r="1289" spans="3:7" x14ac:dyDescent="0.2">
      <c r="C1289" s="4"/>
      <c r="D1289" s="4"/>
      <c r="E1289" s="5"/>
      <c r="F1289" s="13"/>
      <c r="G1289" s="1"/>
    </row>
    <row r="1290" spans="3:7" x14ac:dyDescent="0.2">
      <c r="C1290" s="4"/>
      <c r="D1290" s="4"/>
      <c r="E1290" s="5"/>
      <c r="F1290" s="13"/>
      <c r="G1290" s="1"/>
    </row>
    <row r="1291" spans="3:7" x14ac:dyDescent="0.2">
      <c r="C1291" s="4"/>
      <c r="D1291" s="4"/>
      <c r="E1291" s="5"/>
      <c r="F1291" s="13"/>
      <c r="G1291" s="1"/>
    </row>
    <row r="1292" spans="3:7" x14ac:dyDescent="0.2">
      <c r="C1292" s="4"/>
      <c r="D1292" s="4"/>
      <c r="E1292" s="5"/>
      <c r="F1292" s="13"/>
      <c r="G1292" s="1"/>
    </row>
    <row r="1293" spans="3:7" x14ac:dyDescent="0.2">
      <c r="C1293" s="4"/>
      <c r="D1293" s="4"/>
      <c r="E1293" s="5"/>
      <c r="F1293" s="13"/>
      <c r="G1293" s="1"/>
    </row>
    <row r="1294" spans="3:7" x14ac:dyDescent="0.2">
      <c r="C1294" s="4"/>
      <c r="D1294" s="4"/>
      <c r="E1294" s="5"/>
      <c r="F1294" s="13"/>
      <c r="G1294" s="1"/>
    </row>
    <row r="1295" spans="3:7" x14ac:dyDescent="0.2">
      <c r="C1295" s="4"/>
      <c r="D1295" s="4"/>
      <c r="E1295" s="5"/>
      <c r="F1295" s="13"/>
      <c r="G1295" s="1"/>
    </row>
    <row r="1296" spans="3:7" x14ac:dyDescent="0.2">
      <c r="C1296" s="4"/>
      <c r="D1296" s="4"/>
      <c r="E1296" s="5"/>
      <c r="F1296" s="13"/>
      <c r="G1296" s="1"/>
    </row>
    <row r="1297" spans="3:7" x14ac:dyDescent="0.2">
      <c r="C1297" s="4"/>
      <c r="D1297" s="4"/>
      <c r="E1297" s="5"/>
      <c r="F1297" s="13"/>
      <c r="G1297" s="1"/>
    </row>
    <row r="1298" spans="3:7" x14ac:dyDescent="0.2">
      <c r="C1298" s="4"/>
      <c r="D1298" s="4"/>
      <c r="E1298" s="5"/>
      <c r="F1298" s="13"/>
      <c r="G1298" s="1"/>
    </row>
    <row r="1299" spans="3:7" x14ac:dyDescent="0.2">
      <c r="C1299" s="4"/>
      <c r="D1299" s="4"/>
      <c r="E1299" s="5"/>
      <c r="F1299" s="13"/>
      <c r="G1299" s="1"/>
    </row>
    <row r="1300" spans="3:7" x14ac:dyDescent="0.2">
      <c r="C1300" s="4"/>
      <c r="D1300" s="4"/>
      <c r="E1300" s="5"/>
      <c r="F1300" s="13"/>
      <c r="G1300" s="1"/>
    </row>
    <row r="1301" spans="3:7" x14ac:dyDescent="0.2">
      <c r="C1301" s="4"/>
      <c r="D1301" s="4"/>
      <c r="E1301" s="5"/>
      <c r="F1301" s="13"/>
      <c r="G1301" s="1"/>
    </row>
    <row r="1302" spans="3:7" x14ac:dyDescent="0.2">
      <c r="C1302" s="4"/>
      <c r="D1302" s="4"/>
      <c r="E1302" s="5"/>
      <c r="F1302" s="13"/>
      <c r="G1302" s="1"/>
    </row>
    <row r="1303" spans="3:7" x14ac:dyDescent="0.2">
      <c r="C1303" s="4"/>
      <c r="D1303" s="4"/>
      <c r="E1303" s="5"/>
      <c r="F1303" s="13"/>
      <c r="G1303" s="1"/>
    </row>
    <row r="1304" spans="3:7" x14ac:dyDescent="0.2">
      <c r="C1304" s="4"/>
      <c r="D1304" s="4"/>
      <c r="E1304" s="5"/>
      <c r="F1304" s="13"/>
      <c r="G1304" s="1"/>
    </row>
    <row r="1305" spans="3:7" x14ac:dyDescent="0.2">
      <c r="C1305" s="4"/>
      <c r="D1305" s="4"/>
      <c r="E1305" s="5"/>
      <c r="F1305" s="13"/>
      <c r="G1305" s="1"/>
    </row>
    <row r="1306" spans="3:7" x14ac:dyDescent="0.2">
      <c r="C1306" s="4"/>
      <c r="D1306" s="4"/>
      <c r="E1306" s="5"/>
      <c r="F1306" s="13"/>
      <c r="G1306" s="1"/>
    </row>
    <row r="1307" spans="3:7" x14ac:dyDescent="0.2">
      <c r="C1307" s="4"/>
      <c r="D1307" s="4"/>
      <c r="E1307" s="5"/>
      <c r="F1307" s="13"/>
      <c r="G1307" s="1"/>
    </row>
    <row r="1308" spans="3:7" x14ac:dyDescent="0.2">
      <c r="C1308" s="4"/>
      <c r="D1308" s="4"/>
      <c r="E1308" s="5"/>
      <c r="F1308" s="13"/>
      <c r="G1308" s="1"/>
    </row>
    <row r="1309" spans="3:7" x14ac:dyDescent="0.2">
      <c r="C1309" s="4"/>
      <c r="D1309" s="4"/>
      <c r="E1309" s="5"/>
      <c r="F1309" s="13"/>
      <c r="G1309" s="1"/>
    </row>
    <row r="1310" spans="3:7" x14ac:dyDescent="0.2">
      <c r="C1310" s="4"/>
      <c r="D1310" s="4"/>
      <c r="E1310" s="5"/>
      <c r="F1310" s="13"/>
      <c r="G1310" s="1"/>
    </row>
    <row r="1311" spans="3:7" x14ac:dyDescent="0.2">
      <c r="C1311" s="4"/>
      <c r="D1311" s="4"/>
      <c r="E1311" s="5"/>
      <c r="F1311" s="13"/>
      <c r="G1311" s="1"/>
    </row>
    <row r="1312" spans="3:7" x14ac:dyDescent="0.2">
      <c r="C1312" s="4"/>
      <c r="D1312" s="4"/>
      <c r="E1312" s="5"/>
      <c r="F1312" s="13"/>
      <c r="G1312" s="1"/>
    </row>
    <row r="1313" spans="3:7" x14ac:dyDescent="0.2">
      <c r="C1313" s="4"/>
      <c r="D1313" s="4"/>
      <c r="E1313" s="5"/>
      <c r="F1313" s="13"/>
      <c r="G1313" s="1"/>
    </row>
    <row r="1314" spans="3:7" x14ac:dyDescent="0.2">
      <c r="C1314" s="4"/>
      <c r="D1314" s="4"/>
      <c r="E1314" s="5"/>
      <c r="F1314" s="13"/>
      <c r="G1314" s="1"/>
    </row>
    <row r="1315" spans="3:7" x14ac:dyDescent="0.2">
      <c r="C1315" s="4"/>
      <c r="D1315" s="4"/>
      <c r="E1315" s="5"/>
      <c r="F1315" s="13"/>
      <c r="G1315" s="1"/>
    </row>
    <row r="1316" spans="3:7" x14ac:dyDescent="0.2">
      <c r="C1316" s="4"/>
      <c r="D1316" s="4"/>
      <c r="E1316" s="5"/>
      <c r="F1316" s="13"/>
      <c r="G1316" s="1"/>
    </row>
    <row r="1317" spans="3:7" x14ac:dyDescent="0.2">
      <c r="C1317" s="4"/>
      <c r="D1317" s="4"/>
      <c r="E1317" s="5"/>
      <c r="F1317" s="13"/>
      <c r="G1317" s="1"/>
    </row>
    <row r="1318" spans="3:7" x14ac:dyDescent="0.2">
      <c r="C1318" s="4"/>
      <c r="D1318" s="4"/>
      <c r="E1318" s="5"/>
      <c r="F1318" s="13"/>
      <c r="G1318" s="1"/>
    </row>
    <row r="1319" spans="3:7" x14ac:dyDescent="0.2">
      <c r="C1319" s="4"/>
      <c r="D1319" s="4"/>
      <c r="E1319" s="5"/>
      <c r="F1319" s="13"/>
      <c r="G1319" s="1"/>
    </row>
    <row r="1320" spans="3:7" x14ac:dyDescent="0.2">
      <c r="C1320" s="4"/>
      <c r="D1320" s="4"/>
      <c r="E1320" s="5"/>
      <c r="F1320" s="13"/>
      <c r="G1320" s="1"/>
    </row>
    <row r="1321" spans="3:7" x14ac:dyDescent="0.2">
      <c r="C1321" s="4"/>
      <c r="D1321" s="4"/>
      <c r="E1321" s="5"/>
      <c r="F1321" s="13"/>
      <c r="G1321" s="1"/>
    </row>
    <row r="1322" spans="3:7" x14ac:dyDescent="0.2">
      <c r="C1322" s="4"/>
      <c r="D1322" s="4"/>
      <c r="E1322" s="5"/>
      <c r="F1322" s="13"/>
      <c r="G1322" s="1"/>
    </row>
    <row r="1323" spans="3:7" x14ac:dyDescent="0.2">
      <c r="C1323" s="4"/>
      <c r="D1323" s="4"/>
      <c r="E1323" s="5"/>
      <c r="F1323" s="13"/>
      <c r="G1323" s="1"/>
    </row>
    <row r="1324" spans="3:7" x14ac:dyDescent="0.2">
      <c r="C1324" s="4"/>
      <c r="D1324" s="4"/>
      <c r="E1324" s="5"/>
      <c r="F1324" s="13"/>
      <c r="G1324" s="1"/>
    </row>
    <row r="1325" spans="3:7" x14ac:dyDescent="0.2">
      <c r="C1325" s="4"/>
      <c r="D1325" s="4"/>
      <c r="E1325" s="5"/>
      <c r="F1325" s="13"/>
      <c r="G1325" s="1"/>
    </row>
    <row r="1326" spans="3:7" x14ac:dyDescent="0.2">
      <c r="C1326" s="4"/>
      <c r="D1326" s="4"/>
      <c r="E1326" s="5"/>
      <c r="F1326" s="13"/>
      <c r="G1326" s="1"/>
    </row>
    <row r="1327" spans="3:7" x14ac:dyDescent="0.2">
      <c r="C1327" s="4"/>
      <c r="D1327" s="4"/>
      <c r="E1327" s="5"/>
      <c r="F1327" s="13"/>
      <c r="G1327" s="1"/>
    </row>
    <row r="1328" spans="3:7" x14ac:dyDescent="0.2">
      <c r="C1328" s="4"/>
      <c r="D1328" s="4"/>
      <c r="E1328" s="5"/>
      <c r="F1328" s="13"/>
      <c r="G1328" s="1"/>
    </row>
    <row r="1329" spans="3:7" x14ac:dyDescent="0.2">
      <c r="C1329" s="4"/>
      <c r="D1329" s="4"/>
      <c r="E1329" s="5"/>
      <c r="F1329" s="13"/>
      <c r="G1329" s="1"/>
    </row>
    <row r="1330" spans="3:7" x14ac:dyDescent="0.2">
      <c r="C1330" s="4"/>
      <c r="D1330" s="4"/>
      <c r="E1330" s="5"/>
      <c r="F1330" s="13"/>
      <c r="G1330" s="1"/>
    </row>
    <row r="1331" spans="3:7" x14ac:dyDescent="0.2">
      <c r="C1331" s="4"/>
      <c r="D1331" s="4"/>
      <c r="E1331" s="5"/>
      <c r="F1331" s="13"/>
      <c r="G1331" s="1"/>
    </row>
    <row r="1332" spans="3:7" x14ac:dyDescent="0.2">
      <c r="C1332" s="4"/>
      <c r="D1332" s="4"/>
      <c r="E1332" s="5"/>
      <c r="F1332" s="13"/>
      <c r="G1332" s="1"/>
    </row>
    <row r="1333" spans="3:7" x14ac:dyDescent="0.2">
      <c r="C1333" s="4"/>
      <c r="D1333" s="4"/>
      <c r="E1333" s="5"/>
      <c r="F1333" s="13"/>
      <c r="G1333" s="1"/>
    </row>
    <row r="1334" spans="3:7" x14ac:dyDescent="0.2">
      <c r="C1334" s="4"/>
      <c r="D1334" s="4"/>
      <c r="E1334" s="5"/>
      <c r="F1334" s="13"/>
      <c r="G1334" s="1"/>
    </row>
    <row r="1335" spans="3:7" x14ac:dyDescent="0.2">
      <c r="C1335" s="4"/>
      <c r="D1335" s="4"/>
      <c r="E1335" s="5"/>
      <c r="F1335" s="13"/>
      <c r="G1335" s="1"/>
    </row>
    <row r="1336" spans="3:7" x14ac:dyDescent="0.2">
      <c r="C1336" s="4"/>
      <c r="D1336" s="4"/>
      <c r="E1336" s="5"/>
      <c r="F1336" s="13"/>
      <c r="G1336" s="1"/>
    </row>
    <row r="1337" spans="3:7" x14ac:dyDescent="0.2">
      <c r="C1337" s="4"/>
      <c r="D1337" s="4"/>
      <c r="E1337" s="5"/>
      <c r="F1337" s="13"/>
      <c r="G1337" s="1"/>
    </row>
    <row r="1338" spans="3:7" x14ac:dyDescent="0.2">
      <c r="C1338" s="4"/>
      <c r="D1338" s="4"/>
      <c r="E1338" s="5"/>
      <c r="F1338" s="13"/>
      <c r="G1338" s="1"/>
    </row>
    <row r="1339" spans="3:7" x14ac:dyDescent="0.2">
      <c r="C1339" s="4"/>
      <c r="D1339" s="4"/>
      <c r="E1339" s="5"/>
      <c r="F1339" s="13"/>
      <c r="G1339" s="1"/>
    </row>
    <row r="1340" spans="3:7" x14ac:dyDescent="0.2">
      <c r="C1340" s="4"/>
      <c r="D1340" s="4"/>
      <c r="E1340" s="5"/>
      <c r="F1340" s="13"/>
      <c r="G1340" s="1"/>
    </row>
    <row r="1341" spans="3:7" x14ac:dyDescent="0.2">
      <c r="C1341" s="4"/>
      <c r="D1341" s="4"/>
      <c r="E1341" s="5"/>
      <c r="F1341" s="13"/>
      <c r="G1341" s="1"/>
    </row>
    <row r="1342" spans="3:7" x14ac:dyDescent="0.2">
      <c r="C1342" s="4"/>
      <c r="D1342" s="4"/>
      <c r="E1342" s="5"/>
      <c r="F1342" s="13"/>
      <c r="G1342" s="1"/>
    </row>
    <row r="1343" spans="3:7" x14ac:dyDescent="0.2">
      <c r="C1343" s="4"/>
      <c r="D1343" s="4"/>
      <c r="E1343" s="5"/>
      <c r="F1343" s="13"/>
      <c r="G1343" s="1"/>
    </row>
    <row r="1344" spans="3:7" x14ac:dyDescent="0.2">
      <c r="C1344" s="4"/>
      <c r="D1344" s="4"/>
      <c r="E1344" s="5"/>
      <c r="F1344" s="13"/>
      <c r="G1344" s="1"/>
    </row>
    <row r="1345" spans="3:7" x14ac:dyDescent="0.2">
      <c r="C1345" s="4"/>
      <c r="D1345" s="4"/>
      <c r="E1345" s="5"/>
      <c r="F1345" s="13"/>
      <c r="G1345" s="1"/>
    </row>
    <row r="1346" spans="3:7" x14ac:dyDescent="0.2">
      <c r="C1346" s="4"/>
      <c r="D1346" s="4"/>
      <c r="E1346" s="5"/>
      <c r="F1346" s="13"/>
      <c r="G1346" s="1"/>
    </row>
    <row r="1347" spans="3:7" x14ac:dyDescent="0.2">
      <c r="C1347" s="4"/>
      <c r="D1347" s="4"/>
      <c r="E1347" s="5"/>
      <c r="F1347" s="13"/>
      <c r="G1347" s="1"/>
    </row>
    <row r="1348" spans="3:7" x14ac:dyDescent="0.2">
      <c r="C1348" s="4"/>
      <c r="D1348" s="4"/>
      <c r="E1348" s="5"/>
      <c r="F1348" s="13"/>
      <c r="G1348" s="1"/>
    </row>
    <row r="1349" spans="3:7" x14ac:dyDescent="0.2">
      <c r="C1349" s="4"/>
      <c r="D1349" s="4"/>
      <c r="E1349" s="5"/>
      <c r="F1349" s="13"/>
      <c r="G1349" s="1"/>
    </row>
    <row r="1350" spans="3:7" x14ac:dyDescent="0.2">
      <c r="C1350" s="4"/>
      <c r="D1350" s="4"/>
      <c r="E1350" s="5"/>
      <c r="F1350" s="13"/>
      <c r="G1350" s="1"/>
    </row>
    <row r="1351" spans="3:7" x14ac:dyDescent="0.2">
      <c r="C1351" s="4"/>
      <c r="D1351" s="4"/>
      <c r="E1351" s="5"/>
      <c r="F1351" s="13"/>
      <c r="G1351" s="1"/>
    </row>
    <row r="1352" spans="3:7" x14ac:dyDescent="0.2">
      <c r="C1352" s="4"/>
      <c r="D1352" s="4"/>
      <c r="E1352" s="5"/>
      <c r="F1352" s="13"/>
      <c r="G1352" s="1"/>
    </row>
    <row r="1353" spans="3:7" x14ac:dyDescent="0.2">
      <c r="C1353" s="4"/>
      <c r="D1353" s="4"/>
      <c r="E1353" s="5"/>
      <c r="F1353" s="13"/>
      <c r="G1353" s="1"/>
    </row>
    <row r="1354" spans="3:7" x14ac:dyDescent="0.2">
      <c r="C1354" s="4"/>
      <c r="D1354" s="4"/>
      <c r="E1354" s="5"/>
      <c r="F1354" s="13"/>
      <c r="G1354" s="1"/>
    </row>
    <row r="1355" spans="3:7" x14ac:dyDescent="0.2">
      <c r="C1355" s="4"/>
      <c r="D1355" s="4"/>
      <c r="E1355" s="5"/>
      <c r="F1355" s="13"/>
      <c r="G1355" s="1"/>
    </row>
    <row r="1356" spans="3:7" x14ac:dyDescent="0.2">
      <c r="C1356" s="4"/>
      <c r="D1356" s="4"/>
      <c r="E1356" s="5"/>
      <c r="F1356" s="13"/>
      <c r="G1356" s="1"/>
    </row>
    <row r="1357" spans="3:7" x14ac:dyDescent="0.2">
      <c r="C1357" s="4"/>
      <c r="D1357" s="4"/>
      <c r="E1357" s="5"/>
      <c r="F1357" s="13"/>
      <c r="G1357" s="1"/>
    </row>
    <row r="1358" spans="3:7" x14ac:dyDescent="0.2">
      <c r="C1358" s="4"/>
      <c r="D1358" s="4"/>
      <c r="E1358" s="5"/>
      <c r="F1358" s="13"/>
      <c r="G1358" s="1"/>
    </row>
    <row r="1359" spans="3:7" x14ac:dyDescent="0.2">
      <c r="C1359" s="4"/>
      <c r="D1359" s="4"/>
      <c r="E1359" s="5"/>
      <c r="F1359" s="13"/>
      <c r="G1359" s="1"/>
    </row>
    <row r="1360" spans="3:7" x14ac:dyDescent="0.2">
      <c r="C1360" s="4"/>
      <c r="D1360" s="4"/>
      <c r="E1360" s="5"/>
      <c r="F1360" s="13"/>
      <c r="G1360" s="1"/>
    </row>
    <row r="1361" spans="3:7" x14ac:dyDescent="0.2">
      <c r="C1361" s="4"/>
      <c r="D1361" s="4"/>
      <c r="E1361" s="5"/>
      <c r="F1361" s="13"/>
      <c r="G1361" s="1"/>
    </row>
    <row r="1362" spans="3:7" x14ac:dyDescent="0.2">
      <c r="C1362" s="4"/>
      <c r="D1362" s="4"/>
      <c r="E1362" s="5"/>
      <c r="F1362" s="13"/>
      <c r="G1362" s="1"/>
    </row>
    <row r="1363" spans="3:7" x14ac:dyDescent="0.2">
      <c r="C1363" s="4"/>
      <c r="D1363" s="4"/>
      <c r="E1363" s="5"/>
      <c r="F1363" s="13"/>
      <c r="G1363" s="1"/>
    </row>
    <row r="1364" spans="3:7" x14ac:dyDescent="0.2">
      <c r="C1364" s="4"/>
      <c r="D1364" s="4"/>
      <c r="E1364" s="5"/>
      <c r="F1364" s="13"/>
      <c r="G1364" s="1"/>
    </row>
    <row r="1365" spans="3:7" x14ac:dyDescent="0.2">
      <c r="C1365" s="4"/>
      <c r="D1365" s="4"/>
      <c r="E1365" s="5"/>
      <c r="F1365" s="13"/>
      <c r="G1365" s="1"/>
    </row>
    <row r="1366" spans="3:7" x14ac:dyDescent="0.2">
      <c r="C1366" s="4"/>
      <c r="D1366" s="4"/>
      <c r="E1366" s="5"/>
      <c r="F1366" s="13"/>
      <c r="G1366" s="1"/>
    </row>
    <row r="1367" spans="3:7" x14ac:dyDescent="0.2">
      <c r="C1367" s="4"/>
      <c r="D1367" s="4"/>
      <c r="E1367" s="5"/>
      <c r="F1367" s="13"/>
      <c r="G1367" s="1"/>
    </row>
    <row r="1368" spans="3:7" x14ac:dyDescent="0.2">
      <c r="C1368" s="4"/>
      <c r="D1368" s="4"/>
      <c r="E1368" s="5"/>
      <c r="F1368" s="13"/>
      <c r="G1368" s="1"/>
    </row>
    <row r="1369" spans="3:7" x14ac:dyDescent="0.2">
      <c r="C1369" s="4"/>
      <c r="D1369" s="4"/>
      <c r="E1369" s="5"/>
      <c r="F1369" s="13"/>
      <c r="G1369" s="1"/>
    </row>
    <row r="1370" spans="3:7" x14ac:dyDescent="0.2">
      <c r="C1370" s="4"/>
      <c r="D1370" s="4"/>
      <c r="E1370" s="5"/>
      <c r="F1370" s="13"/>
      <c r="G1370" s="1"/>
    </row>
    <row r="1371" spans="3:7" x14ac:dyDescent="0.2">
      <c r="C1371" s="4"/>
      <c r="D1371" s="4"/>
      <c r="E1371" s="5"/>
      <c r="F1371" s="13"/>
      <c r="G1371" s="1"/>
    </row>
    <row r="1372" spans="3:7" x14ac:dyDescent="0.2">
      <c r="C1372" s="4"/>
      <c r="D1372" s="4"/>
      <c r="E1372" s="5"/>
      <c r="F1372" s="13"/>
      <c r="G1372" s="1"/>
    </row>
    <row r="1373" spans="3:7" x14ac:dyDescent="0.2">
      <c r="C1373" s="4"/>
      <c r="D1373" s="4"/>
      <c r="E1373" s="5"/>
      <c r="F1373" s="13"/>
      <c r="G1373" s="1"/>
    </row>
    <row r="1374" spans="3:7" x14ac:dyDescent="0.2">
      <c r="C1374" s="4"/>
      <c r="D1374" s="4"/>
      <c r="E1374" s="5"/>
      <c r="F1374" s="13"/>
      <c r="G1374" s="1"/>
    </row>
    <row r="1375" spans="3:7" x14ac:dyDescent="0.2">
      <c r="C1375" s="4"/>
      <c r="D1375" s="4"/>
      <c r="E1375" s="5"/>
      <c r="F1375" s="13"/>
      <c r="G1375" s="1"/>
    </row>
    <row r="1376" spans="3:7" x14ac:dyDescent="0.2">
      <c r="C1376" s="4"/>
      <c r="D1376" s="4"/>
      <c r="E1376" s="5"/>
      <c r="F1376" s="13"/>
      <c r="G1376" s="1"/>
    </row>
    <row r="1377" spans="3:7" x14ac:dyDescent="0.2">
      <c r="C1377" s="4"/>
      <c r="D1377" s="4"/>
      <c r="E1377" s="5"/>
      <c r="F1377" s="13"/>
      <c r="G1377" s="1"/>
    </row>
    <row r="1378" spans="3:7" x14ac:dyDescent="0.2">
      <c r="C1378" s="4"/>
      <c r="D1378" s="4"/>
      <c r="E1378" s="5"/>
      <c r="F1378" s="13"/>
      <c r="G1378" s="1"/>
    </row>
    <row r="1379" spans="3:7" x14ac:dyDescent="0.2">
      <c r="C1379" s="4"/>
      <c r="D1379" s="4"/>
      <c r="E1379" s="5"/>
      <c r="F1379" s="13"/>
      <c r="G1379" s="1"/>
    </row>
    <row r="1380" spans="3:7" x14ac:dyDescent="0.2">
      <c r="C1380" s="4"/>
      <c r="D1380" s="4"/>
      <c r="E1380" s="5"/>
      <c r="F1380" s="13"/>
      <c r="G1380" s="1"/>
    </row>
    <row r="1381" spans="3:7" x14ac:dyDescent="0.2">
      <c r="C1381" s="4"/>
      <c r="D1381" s="4"/>
      <c r="E1381" s="5"/>
      <c r="F1381" s="13"/>
      <c r="G1381" s="1"/>
    </row>
    <row r="1382" spans="3:7" x14ac:dyDescent="0.2">
      <c r="C1382" s="4"/>
      <c r="D1382" s="4"/>
      <c r="E1382" s="5"/>
      <c r="F1382" s="13"/>
      <c r="G1382" s="1"/>
    </row>
    <row r="1383" spans="3:7" x14ac:dyDescent="0.2">
      <c r="C1383" s="4"/>
      <c r="D1383" s="4"/>
      <c r="E1383" s="5"/>
      <c r="F1383" s="13"/>
      <c r="G1383" s="1"/>
    </row>
    <row r="1384" spans="3:7" x14ac:dyDescent="0.2">
      <c r="C1384" s="4"/>
      <c r="D1384" s="4"/>
      <c r="E1384" s="5"/>
      <c r="F1384" s="13"/>
      <c r="G1384" s="1"/>
    </row>
    <row r="1385" spans="3:7" x14ac:dyDescent="0.2">
      <c r="C1385" s="4"/>
      <c r="D1385" s="4"/>
      <c r="E1385" s="5"/>
      <c r="F1385" s="13"/>
      <c r="G1385" s="1"/>
    </row>
    <row r="1386" spans="3:7" x14ac:dyDescent="0.2">
      <c r="C1386" s="4"/>
      <c r="D1386" s="4"/>
      <c r="E1386" s="5"/>
      <c r="F1386" s="13"/>
      <c r="G1386" s="1"/>
    </row>
    <row r="1387" spans="3:7" x14ac:dyDescent="0.2">
      <c r="C1387" s="4"/>
      <c r="D1387" s="4"/>
      <c r="E1387" s="5"/>
      <c r="F1387" s="13"/>
      <c r="G1387" s="1"/>
    </row>
    <row r="1388" spans="3:7" x14ac:dyDescent="0.2">
      <c r="C1388" s="4"/>
      <c r="D1388" s="4"/>
      <c r="E1388" s="5"/>
      <c r="F1388" s="13"/>
      <c r="G1388" s="1"/>
    </row>
    <row r="1389" spans="3:7" x14ac:dyDescent="0.2">
      <c r="C1389" s="4"/>
      <c r="D1389" s="4"/>
      <c r="E1389" s="5"/>
      <c r="F1389" s="13"/>
      <c r="G1389" s="1"/>
    </row>
    <row r="1390" spans="3:7" x14ac:dyDescent="0.2">
      <c r="C1390" s="4"/>
      <c r="D1390" s="4"/>
      <c r="E1390" s="5"/>
      <c r="F1390" s="13"/>
      <c r="G1390" s="1"/>
    </row>
    <row r="1391" spans="3:7" x14ac:dyDescent="0.2">
      <c r="C1391" s="4"/>
      <c r="D1391" s="4"/>
      <c r="E1391" s="5"/>
      <c r="F1391" s="13"/>
      <c r="G1391" s="1"/>
    </row>
    <row r="1392" spans="3:7" x14ac:dyDescent="0.2">
      <c r="C1392" s="4"/>
      <c r="D1392" s="4"/>
      <c r="E1392" s="5"/>
      <c r="F1392" s="13"/>
      <c r="G1392" s="1"/>
    </row>
    <row r="1393" spans="3:7" x14ac:dyDescent="0.2">
      <c r="C1393" s="4"/>
      <c r="D1393" s="4"/>
      <c r="E1393" s="5"/>
      <c r="F1393" s="13"/>
      <c r="G1393" s="1"/>
    </row>
    <row r="1394" spans="3:7" x14ac:dyDescent="0.2">
      <c r="C1394" s="4"/>
      <c r="D1394" s="4"/>
      <c r="E1394" s="5"/>
      <c r="F1394" s="13"/>
      <c r="G1394" s="1"/>
    </row>
    <row r="1395" spans="3:7" x14ac:dyDescent="0.2">
      <c r="C1395" s="4"/>
      <c r="D1395" s="4"/>
      <c r="E1395" s="5"/>
      <c r="F1395" s="13"/>
      <c r="G1395" s="1"/>
    </row>
    <row r="1396" spans="3:7" x14ac:dyDescent="0.2">
      <c r="C1396" s="4"/>
      <c r="D1396" s="4"/>
      <c r="E1396" s="5"/>
      <c r="F1396" s="13"/>
      <c r="G1396" s="1"/>
    </row>
    <row r="1397" spans="3:7" x14ac:dyDescent="0.2">
      <c r="C1397" s="4"/>
      <c r="D1397" s="4"/>
      <c r="E1397" s="5"/>
      <c r="F1397" s="13"/>
      <c r="G1397" s="1"/>
    </row>
    <row r="1398" spans="3:7" x14ac:dyDescent="0.2">
      <c r="C1398" s="4"/>
      <c r="D1398" s="4"/>
      <c r="E1398" s="5"/>
      <c r="F1398" s="13"/>
      <c r="G1398" s="1"/>
    </row>
    <row r="1399" spans="3:7" x14ac:dyDescent="0.2">
      <c r="C1399" s="4"/>
      <c r="D1399" s="4"/>
      <c r="E1399" s="5"/>
      <c r="F1399" s="13"/>
      <c r="G1399" s="1"/>
    </row>
    <row r="1400" spans="3:7" x14ac:dyDescent="0.2">
      <c r="C1400" s="4"/>
      <c r="D1400" s="4"/>
      <c r="E1400" s="5"/>
      <c r="F1400" s="13"/>
      <c r="G1400" s="1"/>
    </row>
    <row r="1401" spans="3:7" x14ac:dyDescent="0.2">
      <c r="C1401" s="4"/>
      <c r="D1401" s="4"/>
      <c r="E1401" s="5"/>
      <c r="F1401" s="13"/>
      <c r="G1401" s="1"/>
    </row>
    <row r="1402" spans="3:7" x14ac:dyDescent="0.2">
      <c r="C1402" s="4"/>
      <c r="D1402" s="4"/>
      <c r="E1402" s="5"/>
      <c r="F1402" s="13"/>
      <c r="G1402" s="1"/>
    </row>
    <row r="1403" spans="3:7" x14ac:dyDescent="0.2">
      <c r="C1403" s="4"/>
      <c r="D1403" s="4"/>
      <c r="E1403" s="5"/>
      <c r="F1403" s="13"/>
      <c r="G1403" s="1"/>
    </row>
    <row r="1404" spans="3:7" x14ac:dyDescent="0.2">
      <c r="C1404" s="4"/>
      <c r="D1404" s="4"/>
      <c r="E1404" s="5"/>
      <c r="F1404" s="13"/>
      <c r="G1404" s="1"/>
    </row>
    <row r="1405" spans="3:7" x14ac:dyDescent="0.2">
      <c r="C1405" s="4"/>
      <c r="D1405" s="4"/>
      <c r="E1405" s="5"/>
      <c r="F1405" s="13"/>
      <c r="G1405" s="1"/>
    </row>
    <row r="1406" spans="3:7" x14ac:dyDescent="0.2">
      <c r="C1406" s="4"/>
      <c r="D1406" s="4"/>
      <c r="E1406" s="5"/>
      <c r="F1406" s="13"/>
      <c r="G1406" s="1"/>
    </row>
    <row r="1407" spans="3:7" x14ac:dyDescent="0.2">
      <c r="C1407" s="4"/>
      <c r="D1407" s="4"/>
      <c r="E1407" s="5"/>
      <c r="F1407" s="13"/>
      <c r="G1407" s="1"/>
    </row>
    <row r="1408" spans="3:7" x14ac:dyDescent="0.2">
      <c r="C1408" s="4"/>
      <c r="D1408" s="4"/>
      <c r="E1408" s="5"/>
      <c r="F1408" s="13"/>
      <c r="G1408" s="1"/>
    </row>
    <row r="1409" spans="3:7" x14ac:dyDescent="0.2">
      <c r="C1409" s="4"/>
      <c r="D1409" s="4"/>
      <c r="E1409" s="5"/>
      <c r="F1409" s="13"/>
      <c r="G1409" s="1"/>
    </row>
    <row r="1410" spans="3:7" x14ac:dyDescent="0.2">
      <c r="C1410" s="4"/>
      <c r="D1410" s="4"/>
      <c r="E1410" s="5"/>
      <c r="F1410" s="13"/>
      <c r="G1410" s="1"/>
    </row>
    <row r="1411" spans="3:7" x14ac:dyDescent="0.2">
      <c r="C1411" s="4"/>
      <c r="D1411" s="4"/>
      <c r="E1411" s="5"/>
      <c r="F1411" s="13"/>
      <c r="G1411" s="1"/>
    </row>
    <row r="1412" spans="3:7" x14ac:dyDescent="0.2">
      <c r="C1412" s="4"/>
      <c r="D1412" s="4"/>
      <c r="E1412" s="5"/>
      <c r="F1412" s="13"/>
      <c r="G1412" s="1"/>
    </row>
    <row r="1413" spans="3:7" x14ac:dyDescent="0.2">
      <c r="C1413" s="4"/>
      <c r="D1413" s="4"/>
      <c r="E1413" s="5"/>
      <c r="F1413" s="13"/>
      <c r="G1413" s="1"/>
    </row>
    <row r="1414" spans="3:7" x14ac:dyDescent="0.2">
      <c r="C1414" s="4"/>
      <c r="D1414" s="4"/>
      <c r="E1414" s="5"/>
      <c r="F1414" s="13"/>
      <c r="G1414" s="1"/>
    </row>
    <row r="1415" spans="3:7" x14ac:dyDescent="0.2">
      <c r="C1415" s="4"/>
      <c r="D1415" s="4"/>
      <c r="E1415" s="5"/>
      <c r="F1415" s="13"/>
      <c r="G1415" s="1"/>
    </row>
    <row r="1416" spans="3:7" x14ac:dyDescent="0.2">
      <c r="C1416" s="4"/>
      <c r="D1416" s="4"/>
      <c r="E1416" s="5"/>
      <c r="F1416" s="13"/>
      <c r="G1416" s="1"/>
    </row>
    <row r="1417" spans="3:7" x14ac:dyDescent="0.2">
      <c r="C1417" s="4"/>
      <c r="D1417" s="4"/>
      <c r="E1417" s="5"/>
      <c r="F1417" s="13"/>
      <c r="G1417" s="1"/>
    </row>
    <row r="1418" spans="3:7" x14ac:dyDescent="0.2">
      <c r="C1418" s="4"/>
      <c r="D1418" s="4"/>
      <c r="E1418" s="5"/>
      <c r="F1418" s="13"/>
      <c r="G1418" s="1"/>
    </row>
    <row r="1419" spans="3:7" x14ac:dyDescent="0.2">
      <c r="C1419" s="4"/>
      <c r="D1419" s="4"/>
      <c r="E1419" s="5"/>
      <c r="F1419" s="13"/>
      <c r="G1419" s="1"/>
    </row>
    <row r="1420" spans="3:7" x14ac:dyDescent="0.2">
      <c r="C1420" s="4"/>
      <c r="D1420" s="4"/>
      <c r="E1420" s="5"/>
      <c r="F1420" s="13"/>
      <c r="G1420" s="1"/>
    </row>
    <row r="1421" spans="3:7" x14ac:dyDescent="0.2">
      <c r="C1421" s="4"/>
      <c r="D1421" s="4"/>
      <c r="E1421" s="5"/>
      <c r="F1421" s="13"/>
      <c r="G1421" s="1"/>
    </row>
    <row r="1422" spans="3:7" x14ac:dyDescent="0.2">
      <c r="C1422" s="4"/>
      <c r="D1422" s="4"/>
      <c r="E1422" s="5"/>
      <c r="F1422" s="13"/>
      <c r="G1422" s="1"/>
    </row>
    <row r="1423" spans="3:7" x14ac:dyDescent="0.2">
      <c r="C1423" s="4"/>
      <c r="D1423" s="4"/>
      <c r="E1423" s="5"/>
      <c r="F1423" s="13"/>
      <c r="G1423" s="1"/>
    </row>
    <row r="1424" spans="3:7" x14ac:dyDescent="0.2">
      <c r="C1424" s="4"/>
      <c r="D1424" s="4"/>
      <c r="E1424" s="5"/>
      <c r="F1424" s="13"/>
      <c r="G1424" s="1"/>
    </row>
    <row r="1425" spans="3:7" x14ac:dyDescent="0.2">
      <c r="C1425" s="4"/>
      <c r="D1425" s="4"/>
      <c r="E1425" s="5"/>
      <c r="F1425" s="13"/>
      <c r="G1425" s="1"/>
    </row>
    <row r="1426" spans="3:7" x14ac:dyDescent="0.2">
      <c r="C1426" s="4"/>
      <c r="D1426" s="4"/>
      <c r="E1426" s="5"/>
      <c r="F1426" s="13"/>
      <c r="G1426" s="1"/>
    </row>
    <row r="1427" spans="3:7" x14ac:dyDescent="0.2">
      <c r="C1427" s="4"/>
      <c r="D1427" s="4"/>
      <c r="E1427" s="5"/>
      <c r="F1427" s="13"/>
      <c r="G1427" s="1"/>
    </row>
    <row r="1428" spans="3:7" x14ac:dyDescent="0.2">
      <c r="C1428" s="4"/>
      <c r="D1428" s="4"/>
      <c r="E1428" s="5"/>
      <c r="F1428" s="13"/>
      <c r="G1428" s="1"/>
    </row>
    <row r="1429" spans="3:7" x14ac:dyDescent="0.2">
      <c r="C1429" s="4"/>
      <c r="D1429" s="4"/>
      <c r="E1429" s="5"/>
      <c r="F1429" s="13"/>
      <c r="G1429" s="1"/>
    </row>
    <row r="1430" spans="3:7" x14ac:dyDescent="0.2">
      <c r="C1430" s="4"/>
      <c r="D1430" s="4"/>
      <c r="E1430" s="5"/>
      <c r="F1430" s="13"/>
      <c r="G1430" s="1"/>
    </row>
    <row r="1431" spans="3:7" x14ac:dyDescent="0.2">
      <c r="C1431" s="4"/>
      <c r="D1431" s="4"/>
      <c r="E1431" s="5"/>
      <c r="F1431" s="13"/>
      <c r="G1431" s="1"/>
    </row>
    <row r="1432" spans="3:7" x14ac:dyDescent="0.2">
      <c r="C1432" s="4"/>
      <c r="D1432" s="4"/>
      <c r="E1432" s="5"/>
      <c r="F1432" s="13"/>
      <c r="G1432" s="1"/>
    </row>
    <row r="1433" spans="3:7" x14ac:dyDescent="0.2">
      <c r="C1433" s="4"/>
      <c r="D1433" s="4"/>
      <c r="E1433" s="5"/>
      <c r="F1433" s="13"/>
      <c r="G1433" s="1"/>
    </row>
    <row r="1434" spans="3:7" x14ac:dyDescent="0.2">
      <c r="C1434" s="4"/>
      <c r="D1434" s="4"/>
      <c r="E1434" s="5"/>
      <c r="F1434" s="13"/>
      <c r="G1434" s="1"/>
    </row>
    <row r="1435" spans="3:7" x14ac:dyDescent="0.2">
      <c r="C1435" s="4"/>
      <c r="D1435" s="4"/>
      <c r="E1435" s="5"/>
      <c r="F1435" s="13"/>
      <c r="G1435" s="1"/>
    </row>
    <row r="1436" spans="3:7" x14ac:dyDescent="0.2">
      <c r="C1436" s="4"/>
      <c r="D1436" s="4"/>
      <c r="E1436" s="5"/>
      <c r="F1436" s="13"/>
      <c r="G1436" s="1"/>
    </row>
    <row r="1437" spans="3:7" x14ac:dyDescent="0.2">
      <c r="C1437" s="4"/>
      <c r="D1437" s="4"/>
      <c r="E1437" s="5"/>
      <c r="F1437" s="13"/>
      <c r="G1437" s="1"/>
    </row>
    <row r="1438" spans="3:7" x14ac:dyDescent="0.2">
      <c r="C1438" s="4"/>
      <c r="D1438" s="4"/>
      <c r="E1438" s="5"/>
      <c r="F1438" s="13"/>
      <c r="G1438" s="1"/>
    </row>
    <row r="1439" spans="3:7" x14ac:dyDescent="0.2">
      <c r="C1439" s="4"/>
      <c r="D1439" s="4"/>
      <c r="E1439" s="5"/>
      <c r="F1439" s="13"/>
      <c r="G1439" s="1"/>
    </row>
    <row r="1440" spans="3:7" x14ac:dyDescent="0.2">
      <c r="C1440" s="4"/>
      <c r="D1440" s="4"/>
      <c r="E1440" s="5"/>
      <c r="F1440" s="13"/>
      <c r="G1440" s="1"/>
    </row>
    <row r="1441" spans="3:7" x14ac:dyDescent="0.2">
      <c r="C1441" s="4"/>
      <c r="D1441" s="4"/>
      <c r="E1441" s="5"/>
      <c r="F1441" s="13"/>
      <c r="G1441" s="1"/>
    </row>
    <row r="1442" spans="3:7" x14ac:dyDescent="0.2">
      <c r="C1442" s="4"/>
      <c r="D1442" s="4"/>
      <c r="E1442" s="5"/>
      <c r="F1442" s="13"/>
      <c r="G1442" s="1"/>
    </row>
    <row r="1443" spans="3:7" x14ac:dyDescent="0.2">
      <c r="C1443" s="4"/>
      <c r="D1443" s="4"/>
      <c r="E1443" s="5"/>
      <c r="F1443" s="13"/>
      <c r="G1443" s="1"/>
    </row>
    <row r="1444" spans="3:7" x14ac:dyDescent="0.2">
      <c r="C1444" s="4"/>
      <c r="D1444" s="4"/>
      <c r="E1444" s="5"/>
      <c r="F1444" s="13"/>
      <c r="G1444" s="1"/>
    </row>
    <row r="1445" spans="3:7" x14ac:dyDescent="0.2">
      <c r="C1445" s="4"/>
      <c r="D1445" s="4"/>
      <c r="E1445" s="5"/>
      <c r="F1445" s="13"/>
      <c r="G1445" s="1"/>
    </row>
    <row r="1446" spans="3:7" x14ac:dyDescent="0.2">
      <c r="C1446" s="4"/>
      <c r="D1446" s="4"/>
      <c r="E1446" s="5"/>
      <c r="F1446" s="13"/>
      <c r="G1446" s="1"/>
    </row>
    <row r="1447" spans="3:7" x14ac:dyDescent="0.2">
      <c r="C1447" s="4"/>
      <c r="D1447" s="4"/>
      <c r="E1447" s="5"/>
      <c r="F1447" s="13"/>
      <c r="G1447" s="1"/>
    </row>
    <row r="1448" spans="3:7" x14ac:dyDescent="0.2">
      <c r="C1448" s="4"/>
      <c r="D1448" s="4"/>
      <c r="E1448" s="5"/>
      <c r="F1448" s="13"/>
      <c r="G1448" s="1"/>
    </row>
    <row r="1449" spans="3:7" x14ac:dyDescent="0.2">
      <c r="C1449" s="4"/>
      <c r="D1449" s="4"/>
      <c r="E1449" s="5"/>
      <c r="F1449" s="13"/>
      <c r="G1449" s="1"/>
    </row>
    <row r="1450" spans="3:7" x14ac:dyDescent="0.2">
      <c r="C1450" s="4"/>
      <c r="D1450" s="4"/>
      <c r="E1450" s="5"/>
      <c r="F1450" s="13"/>
      <c r="G1450" s="1"/>
    </row>
    <row r="1451" spans="3:7" x14ac:dyDescent="0.2">
      <c r="C1451" s="4"/>
      <c r="D1451" s="4"/>
      <c r="E1451" s="5"/>
      <c r="F1451" s="13"/>
      <c r="G1451" s="1"/>
    </row>
    <row r="1452" spans="3:7" x14ac:dyDescent="0.2">
      <c r="C1452" s="4"/>
      <c r="D1452" s="4"/>
      <c r="E1452" s="5"/>
      <c r="F1452" s="13"/>
      <c r="G1452" s="1"/>
    </row>
    <row r="1453" spans="3:7" x14ac:dyDescent="0.2">
      <c r="C1453" s="4"/>
      <c r="D1453" s="4"/>
      <c r="E1453" s="5"/>
      <c r="F1453" s="13"/>
      <c r="G1453" s="1"/>
    </row>
    <row r="1454" spans="3:7" x14ac:dyDescent="0.2">
      <c r="C1454" s="4"/>
      <c r="D1454" s="4"/>
      <c r="E1454" s="5"/>
      <c r="F1454" s="13"/>
      <c r="G1454" s="1"/>
    </row>
    <row r="1455" spans="3:7" x14ac:dyDescent="0.2">
      <c r="C1455" s="4"/>
      <c r="D1455" s="4"/>
      <c r="E1455" s="5"/>
      <c r="F1455" s="13"/>
      <c r="G1455" s="1"/>
    </row>
    <row r="1456" spans="3:7" x14ac:dyDescent="0.2">
      <c r="C1456" s="4"/>
      <c r="D1456" s="4"/>
      <c r="E1456" s="5"/>
      <c r="F1456" s="13"/>
      <c r="G1456" s="1"/>
    </row>
    <row r="1457" spans="3:7" x14ac:dyDescent="0.2">
      <c r="C1457" s="4"/>
      <c r="D1457" s="4"/>
      <c r="E1457" s="5"/>
      <c r="F1457" s="13"/>
      <c r="G1457" s="1"/>
    </row>
    <row r="1458" spans="3:7" x14ac:dyDescent="0.2">
      <c r="C1458" s="4"/>
      <c r="D1458" s="4"/>
      <c r="E1458" s="5"/>
      <c r="F1458" s="13"/>
      <c r="G1458" s="1"/>
    </row>
    <row r="1459" spans="3:7" x14ac:dyDescent="0.2">
      <c r="C1459" s="4"/>
      <c r="D1459" s="4"/>
      <c r="E1459" s="5"/>
      <c r="F1459" s="13"/>
      <c r="G1459" s="1"/>
    </row>
    <row r="1460" spans="3:7" x14ac:dyDescent="0.2">
      <c r="C1460" s="4"/>
      <c r="D1460" s="4"/>
      <c r="E1460" s="5"/>
      <c r="F1460" s="13"/>
      <c r="G1460" s="1"/>
    </row>
    <row r="1461" spans="3:7" x14ac:dyDescent="0.2">
      <c r="C1461" s="4"/>
      <c r="D1461" s="4"/>
      <c r="E1461" s="5"/>
      <c r="F1461" s="13"/>
      <c r="G1461" s="1"/>
    </row>
    <row r="1462" spans="3:7" x14ac:dyDescent="0.2">
      <c r="C1462" s="4"/>
      <c r="D1462" s="4"/>
      <c r="E1462" s="5"/>
      <c r="F1462" s="13"/>
      <c r="G1462" s="1"/>
    </row>
    <row r="1463" spans="3:7" x14ac:dyDescent="0.2">
      <c r="C1463" s="4"/>
      <c r="D1463" s="4"/>
      <c r="E1463" s="5"/>
      <c r="F1463" s="13"/>
      <c r="G1463" s="1"/>
    </row>
    <row r="1464" spans="3:7" x14ac:dyDescent="0.2">
      <c r="C1464" s="4"/>
      <c r="D1464" s="4"/>
      <c r="E1464" s="5"/>
      <c r="F1464" s="13"/>
      <c r="G1464" s="1"/>
    </row>
    <row r="1465" spans="3:7" x14ac:dyDescent="0.2">
      <c r="C1465" s="4"/>
      <c r="D1465" s="4"/>
      <c r="E1465" s="5"/>
      <c r="F1465" s="13"/>
      <c r="G1465" s="1"/>
    </row>
    <row r="1466" spans="3:7" x14ac:dyDescent="0.2">
      <c r="C1466" s="4"/>
      <c r="D1466" s="4"/>
      <c r="E1466" s="5"/>
      <c r="F1466" s="13"/>
      <c r="G1466" s="1"/>
    </row>
    <row r="1467" spans="3:7" x14ac:dyDescent="0.2">
      <c r="C1467" s="4"/>
      <c r="D1467" s="4"/>
      <c r="E1467" s="5"/>
      <c r="F1467" s="13"/>
      <c r="G1467" s="1"/>
    </row>
    <row r="1468" spans="3:7" x14ac:dyDescent="0.2">
      <c r="C1468" s="4"/>
      <c r="D1468" s="4"/>
      <c r="E1468" s="5"/>
      <c r="F1468" s="13"/>
      <c r="G1468" s="1"/>
    </row>
    <row r="1469" spans="3:7" x14ac:dyDescent="0.2">
      <c r="C1469" s="4"/>
      <c r="D1469" s="4"/>
      <c r="E1469" s="5"/>
      <c r="F1469" s="13"/>
      <c r="G1469" s="1"/>
    </row>
    <row r="1470" spans="3:7" x14ac:dyDescent="0.2">
      <c r="C1470" s="4"/>
      <c r="D1470" s="4"/>
      <c r="E1470" s="5"/>
      <c r="F1470" s="13"/>
      <c r="G1470" s="1"/>
    </row>
    <row r="1471" spans="3:7" x14ac:dyDescent="0.2">
      <c r="C1471" s="4"/>
      <c r="D1471" s="4"/>
      <c r="E1471" s="5"/>
      <c r="F1471" s="13"/>
      <c r="G1471" s="1"/>
    </row>
    <row r="1472" spans="3:7" x14ac:dyDescent="0.2">
      <c r="C1472" s="4"/>
      <c r="D1472" s="4"/>
      <c r="E1472" s="5"/>
      <c r="F1472" s="13"/>
      <c r="G1472" s="1"/>
    </row>
    <row r="1473" spans="3:7" x14ac:dyDescent="0.2">
      <c r="C1473" s="4"/>
      <c r="D1473" s="4"/>
      <c r="E1473" s="5"/>
      <c r="F1473" s="13"/>
      <c r="G1473" s="1"/>
    </row>
    <row r="1474" spans="3:7" x14ac:dyDescent="0.2">
      <c r="C1474" s="4"/>
      <c r="D1474" s="4"/>
      <c r="E1474" s="5"/>
      <c r="F1474" s="13"/>
      <c r="G1474" s="1"/>
    </row>
    <row r="1475" spans="3:7" x14ac:dyDescent="0.2">
      <c r="C1475" s="4"/>
      <c r="D1475" s="4"/>
      <c r="E1475" s="5"/>
      <c r="F1475" s="13"/>
      <c r="G1475" s="1"/>
    </row>
    <row r="1476" spans="3:7" x14ac:dyDescent="0.2">
      <c r="C1476" s="4"/>
      <c r="D1476" s="4"/>
      <c r="E1476" s="5"/>
      <c r="F1476" s="13"/>
      <c r="G1476" s="1"/>
    </row>
    <row r="1477" spans="3:7" x14ac:dyDescent="0.2">
      <c r="C1477" s="4"/>
      <c r="D1477" s="4"/>
      <c r="E1477" s="5"/>
      <c r="F1477" s="13"/>
      <c r="G1477" s="1"/>
    </row>
    <row r="1478" spans="3:7" x14ac:dyDescent="0.2">
      <c r="C1478" s="4"/>
      <c r="D1478" s="4"/>
      <c r="E1478" s="5"/>
      <c r="F1478" s="13"/>
      <c r="G1478" s="1"/>
    </row>
    <row r="1479" spans="3:7" x14ac:dyDescent="0.2">
      <c r="C1479" s="4"/>
      <c r="D1479" s="4"/>
      <c r="E1479" s="5"/>
      <c r="F1479" s="13"/>
      <c r="G1479" s="1"/>
    </row>
    <row r="1480" spans="3:7" x14ac:dyDescent="0.2">
      <c r="C1480" s="4"/>
      <c r="D1480" s="4"/>
      <c r="E1480" s="5"/>
      <c r="F1480" s="13"/>
      <c r="G1480" s="1"/>
    </row>
    <row r="1481" spans="3:7" x14ac:dyDescent="0.2">
      <c r="C1481" s="4"/>
      <c r="D1481" s="4"/>
      <c r="E1481" s="5"/>
      <c r="F1481" s="13"/>
      <c r="G1481" s="1"/>
    </row>
    <row r="1482" spans="3:7" x14ac:dyDescent="0.2">
      <c r="C1482" s="4"/>
      <c r="D1482" s="4"/>
      <c r="E1482" s="5"/>
      <c r="F1482" s="13"/>
      <c r="G1482" s="1"/>
    </row>
    <row r="1483" spans="3:7" x14ac:dyDescent="0.2">
      <c r="C1483" s="4"/>
      <c r="D1483" s="4"/>
      <c r="E1483" s="5"/>
      <c r="F1483" s="13"/>
      <c r="G1483" s="1"/>
    </row>
    <row r="1484" spans="3:7" x14ac:dyDescent="0.2">
      <c r="C1484" s="4"/>
      <c r="D1484" s="4"/>
      <c r="E1484" s="5"/>
      <c r="F1484" s="13"/>
      <c r="G1484" s="1"/>
    </row>
    <row r="1485" spans="3:7" x14ac:dyDescent="0.2">
      <c r="C1485" s="4"/>
      <c r="D1485" s="4"/>
      <c r="E1485" s="5"/>
      <c r="F1485" s="13"/>
      <c r="G1485" s="1"/>
    </row>
    <row r="1486" spans="3:7" x14ac:dyDescent="0.2">
      <c r="C1486" s="4"/>
      <c r="D1486" s="4"/>
      <c r="E1486" s="5"/>
      <c r="F1486" s="13"/>
      <c r="G1486" s="1"/>
    </row>
    <row r="1487" spans="3:7" x14ac:dyDescent="0.2">
      <c r="C1487" s="4"/>
      <c r="D1487" s="4"/>
      <c r="E1487" s="5"/>
      <c r="F1487" s="13"/>
      <c r="G1487" s="1"/>
    </row>
    <row r="1488" spans="3:7" x14ac:dyDescent="0.2">
      <c r="C1488" s="4"/>
      <c r="D1488" s="4"/>
      <c r="E1488" s="5"/>
      <c r="F1488" s="13"/>
      <c r="G1488" s="1"/>
    </row>
    <row r="1489" spans="3:7" x14ac:dyDescent="0.2">
      <c r="C1489" s="4"/>
      <c r="D1489" s="4"/>
      <c r="E1489" s="5"/>
      <c r="F1489" s="13"/>
      <c r="G1489" s="1"/>
    </row>
    <row r="1490" spans="3:7" x14ac:dyDescent="0.2">
      <c r="C1490" s="4"/>
      <c r="D1490" s="4"/>
      <c r="E1490" s="5"/>
      <c r="F1490" s="13"/>
      <c r="G1490" s="1"/>
    </row>
    <row r="1491" spans="3:7" x14ac:dyDescent="0.2">
      <c r="C1491" s="4"/>
      <c r="D1491" s="4"/>
      <c r="E1491" s="5"/>
      <c r="F1491" s="13"/>
      <c r="G1491" s="1"/>
    </row>
    <row r="1492" spans="3:7" x14ac:dyDescent="0.2">
      <c r="C1492" s="4"/>
      <c r="D1492" s="4"/>
      <c r="E1492" s="5"/>
      <c r="F1492" s="13"/>
      <c r="G1492" s="1"/>
    </row>
    <row r="1493" spans="3:7" x14ac:dyDescent="0.2">
      <c r="C1493" s="4"/>
      <c r="D1493" s="4"/>
      <c r="E1493" s="5"/>
      <c r="F1493" s="13"/>
      <c r="G1493" s="1"/>
    </row>
    <row r="1494" spans="3:7" x14ac:dyDescent="0.2">
      <c r="C1494" s="4"/>
      <c r="D1494" s="4"/>
      <c r="E1494" s="5"/>
      <c r="F1494" s="13"/>
      <c r="G1494" s="1"/>
    </row>
    <row r="1495" spans="3:7" x14ac:dyDescent="0.2">
      <c r="C1495" s="4"/>
      <c r="D1495" s="4"/>
      <c r="E1495" s="5"/>
      <c r="F1495" s="13"/>
      <c r="G1495" s="1"/>
    </row>
    <row r="1496" spans="3:7" x14ac:dyDescent="0.2">
      <c r="C1496" s="4"/>
      <c r="D1496" s="4"/>
      <c r="E1496" s="5"/>
      <c r="F1496" s="13"/>
      <c r="G1496" s="1"/>
    </row>
    <row r="1497" spans="3:7" x14ac:dyDescent="0.2">
      <c r="C1497" s="4"/>
      <c r="D1497" s="4"/>
      <c r="E1497" s="5"/>
      <c r="F1497" s="13"/>
      <c r="G1497" s="1"/>
    </row>
    <row r="1498" spans="3:7" x14ac:dyDescent="0.2">
      <c r="C1498" s="4"/>
      <c r="D1498" s="4"/>
      <c r="E1498" s="5"/>
      <c r="F1498" s="13"/>
      <c r="G1498" s="1"/>
    </row>
    <row r="1499" spans="3:7" x14ac:dyDescent="0.2">
      <c r="C1499" s="4"/>
      <c r="D1499" s="4"/>
      <c r="E1499" s="5"/>
      <c r="F1499" s="13"/>
      <c r="G1499" s="1"/>
    </row>
    <row r="1500" spans="3:7" x14ac:dyDescent="0.2">
      <c r="C1500" s="4"/>
      <c r="D1500" s="4"/>
      <c r="E1500" s="5"/>
      <c r="F1500" s="13"/>
      <c r="G1500" s="1"/>
    </row>
    <row r="1501" spans="3:7" x14ac:dyDescent="0.2">
      <c r="C1501" s="4"/>
      <c r="D1501" s="4"/>
      <c r="E1501" s="5"/>
      <c r="F1501" s="13"/>
      <c r="G1501" s="1"/>
    </row>
    <row r="1502" spans="3:7" x14ac:dyDescent="0.2">
      <c r="C1502" s="4"/>
      <c r="D1502" s="4"/>
      <c r="E1502" s="5"/>
      <c r="F1502" s="13"/>
      <c r="G1502" s="1"/>
    </row>
    <row r="1503" spans="3:7" x14ac:dyDescent="0.2">
      <c r="C1503" s="4"/>
      <c r="D1503" s="4"/>
      <c r="E1503" s="5"/>
      <c r="F1503" s="13"/>
      <c r="G1503" s="1"/>
    </row>
    <row r="1504" spans="3:7" x14ac:dyDescent="0.2">
      <c r="C1504" s="4"/>
      <c r="D1504" s="4"/>
      <c r="E1504" s="5"/>
      <c r="F1504" s="13"/>
      <c r="G1504" s="1"/>
    </row>
    <row r="1505" spans="3:7" x14ac:dyDescent="0.2">
      <c r="C1505" s="4"/>
      <c r="D1505" s="4"/>
      <c r="E1505" s="5"/>
      <c r="F1505" s="13"/>
      <c r="G1505" s="1"/>
    </row>
    <row r="1506" spans="3:7" x14ac:dyDescent="0.2">
      <c r="C1506" s="4"/>
      <c r="D1506" s="4"/>
      <c r="E1506" s="5"/>
      <c r="F1506" s="13"/>
      <c r="G1506" s="1"/>
    </row>
    <row r="1507" spans="3:7" x14ac:dyDescent="0.2">
      <c r="C1507" s="4"/>
      <c r="D1507" s="4"/>
      <c r="E1507" s="5"/>
      <c r="F1507" s="13"/>
      <c r="G1507" s="1"/>
    </row>
    <row r="1508" spans="3:7" x14ac:dyDescent="0.2">
      <c r="C1508" s="4"/>
      <c r="D1508" s="4"/>
      <c r="E1508" s="5"/>
      <c r="F1508" s="13"/>
      <c r="G1508" s="1"/>
    </row>
    <row r="1509" spans="3:7" x14ac:dyDescent="0.2">
      <c r="C1509" s="4"/>
      <c r="D1509" s="4"/>
      <c r="E1509" s="5"/>
      <c r="F1509" s="13"/>
      <c r="G1509" s="1"/>
    </row>
    <row r="1510" spans="3:7" x14ac:dyDescent="0.2">
      <c r="C1510" s="4"/>
      <c r="D1510" s="4"/>
      <c r="E1510" s="5"/>
      <c r="F1510" s="13"/>
      <c r="G1510" s="1"/>
    </row>
    <row r="1511" spans="3:7" x14ac:dyDescent="0.2">
      <c r="C1511" s="4"/>
      <c r="D1511" s="4"/>
      <c r="E1511" s="5"/>
      <c r="F1511" s="13"/>
      <c r="G1511" s="1"/>
    </row>
    <row r="1512" spans="3:7" x14ac:dyDescent="0.2">
      <c r="C1512" s="4"/>
      <c r="D1512" s="4"/>
      <c r="E1512" s="5"/>
      <c r="F1512" s="13"/>
      <c r="G1512" s="1"/>
    </row>
    <row r="1513" spans="3:7" x14ac:dyDescent="0.2">
      <c r="C1513" s="4"/>
      <c r="D1513" s="4"/>
      <c r="E1513" s="5"/>
      <c r="F1513" s="13"/>
      <c r="G1513" s="1"/>
    </row>
    <row r="1514" spans="3:7" x14ac:dyDescent="0.2">
      <c r="C1514" s="4"/>
      <c r="D1514" s="4"/>
      <c r="E1514" s="5"/>
      <c r="F1514" s="13"/>
      <c r="G1514" s="1"/>
    </row>
    <row r="1515" spans="3:7" x14ac:dyDescent="0.2">
      <c r="C1515" s="4"/>
      <c r="D1515" s="4"/>
      <c r="E1515" s="5"/>
      <c r="F1515" s="13"/>
      <c r="G1515" s="1"/>
    </row>
    <row r="1516" spans="3:7" x14ac:dyDescent="0.2">
      <c r="C1516" s="4"/>
      <c r="D1516" s="4"/>
      <c r="E1516" s="5"/>
      <c r="F1516" s="13"/>
      <c r="G1516" s="1"/>
    </row>
    <row r="1517" spans="3:7" x14ac:dyDescent="0.2">
      <c r="C1517" s="4"/>
      <c r="D1517" s="4"/>
      <c r="E1517" s="5"/>
      <c r="F1517" s="13"/>
      <c r="G1517" s="1"/>
    </row>
    <row r="1518" spans="3:7" x14ac:dyDescent="0.2">
      <c r="C1518" s="4"/>
      <c r="D1518" s="4"/>
      <c r="E1518" s="5"/>
      <c r="F1518" s="13"/>
      <c r="G1518" s="1"/>
    </row>
    <row r="1519" spans="3:7" x14ac:dyDescent="0.2">
      <c r="C1519" s="4"/>
      <c r="D1519" s="4"/>
      <c r="E1519" s="5"/>
      <c r="F1519" s="13"/>
      <c r="G1519" s="1"/>
    </row>
    <row r="1520" spans="3:7" x14ac:dyDescent="0.2">
      <c r="C1520" s="4"/>
      <c r="D1520" s="4"/>
      <c r="E1520" s="5"/>
      <c r="F1520" s="13"/>
      <c r="G1520" s="1"/>
    </row>
    <row r="1521" spans="3:7" x14ac:dyDescent="0.2">
      <c r="C1521" s="4"/>
      <c r="D1521" s="4"/>
      <c r="E1521" s="5"/>
      <c r="F1521" s="13"/>
      <c r="G1521" s="1"/>
    </row>
    <row r="1522" spans="3:7" x14ac:dyDescent="0.2">
      <c r="C1522" s="4"/>
      <c r="D1522" s="4"/>
      <c r="E1522" s="5"/>
      <c r="F1522" s="13"/>
      <c r="G1522" s="1"/>
    </row>
    <row r="1523" spans="3:7" x14ac:dyDescent="0.2">
      <c r="C1523" s="4"/>
      <c r="D1523" s="4"/>
      <c r="E1523" s="5"/>
      <c r="F1523" s="13"/>
      <c r="G1523" s="1"/>
    </row>
    <row r="1524" spans="3:7" x14ac:dyDescent="0.2">
      <c r="C1524" s="4"/>
      <c r="D1524" s="4"/>
      <c r="E1524" s="5"/>
      <c r="F1524" s="13"/>
      <c r="G1524" s="1"/>
    </row>
    <row r="1525" spans="3:7" x14ac:dyDescent="0.2">
      <c r="C1525" s="4"/>
      <c r="D1525" s="4"/>
      <c r="E1525" s="5"/>
      <c r="F1525" s="13"/>
      <c r="G1525" s="1"/>
    </row>
    <row r="1526" spans="3:7" x14ac:dyDescent="0.2">
      <c r="C1526" s="4"/>
      <c r="D1526" s="4"/>
      <c r="E1526" s="5"/>
      <c r="F1526" s="13"/>
      <c r="G1526" s="1"/>
    </row>
    <row r="1527" spans="3:7" x14ac:dyDescent="0.2">
      <c r="C1527" s="4"/>
      <c r="D1527" s="4"/>
      <c r="E1527" s="5"/>
      <c r="F1527" s="13"/>
      <c r="G1527" s="1"/>
    </row>
    <row r="1528" spans="3:7" x14ac:dyDescent="0.2">
      <c r="C1528" s="4"/>
      <c r="D1528" s="4"/>
      <c r="E1528" s="5"/>
      <c r="F1528" s="13"/>
      <c r="G1528" s="1"/>
    </row>
    <row r="1529" spans="3:7" x14ac:dyDescent="0.2">
      <c r="C1529" s="4"/>
      <c r="D1529" s="4"/>
      <c r="E1529" s="5"/>
      <c r="F1529" s="13"/>
      <c r="G1529" s="1"/>
    </row>
    <row r="1530" spans="3:7" x14ac:dyDescent="0.2">
      <c r="C1530" s="4"/>
      <c r="D1530" s="4"/>
      <c r="E1530" s="5"/>
      <c r="F1530" s="13"/>
      <c r="G1530" s="1"/>
    </row>
    <row r="1531" spans="3:7" x14ac:dyDescent="0.2">
      <c r="C1531" s="4"/>
      <c r="D1531" s="4"/>
      <c r="E1531" s="5"/>
      <c r="F1531" s="13"/>
      <c r="G1531" s="1"/>
    </row>
    <row r="1532" spans="3:7" x14ac:dyDescent="0.2">
      <c r="C1532" s="4"/>
      <c r="D1532" s="4"/>
      <c r="E1532" s="5"/>
      <c r="F1532" s="13"/>
      <c r="G1532" s="1"/>
    </row>
    <row r="1533" spans="3:7" x14ac:dyDescent="0.2">
      <c r="C1533" s="4"/>
      <c r="D1533" s="4"/>
      <c r="E1533" s="5"/>
      <c r="F1533" s="13"/>
      <c r="G1533" s="1"/>
    </row>
    <row r="1534" spans="3:7" x14ac:dyDescent="0.2">
      <c r="C1534" s="4"/>
      <c r="D1534" s="4"/>
      <c r="E1534" s="5"/>
      <c r="F1534" s="13"/>
      <c r="G1534" s="1"/>
    </row>
    <row r="1535" spans="3:7" x14ac:dyDescent="0.2">
      <c r="C1535" s="4"/>
      <c r="D1535" s="4"/>
      <c r="E1535" s="5"/>
      <c r="F1535" s="13"/>
      <c r="G1535" s="1"/>
    </row>
    <row r="1536" spans="3:7" x14ac:dyDescent="0.2">
      <c r="C1536" s="4"/>
      <c r="D1536" s="4"/>
      <c r="E1536" s="5"/>
      <c r="F1536" s="13"/>
      <c r="G1536" s="1"/>
    </row>
    <row r="1537" spans="3:7" x14ac:dyDescent="0.2">
      <c r="C1537" s="4"/>
      <c r="D1537" s="4"/>
      <c r="E1537" s="5"/>
      <c r="F1537" s="13"/>
      <c r="G1537" s="1"/>
    </row>
    <row r="1538" spans="3:7" x14ac:dyDescent="0.2">
      <c r="C1538" s="4"/>
      <c r="D1538" s="4"/>
      <c r="E1538" s="5"/>
      <c r="F1538" s="13"/>
      <c r="G1538" s="1"/>
    </row>
    <row r="1539" spans="3:7" x14ac:dyDescent="0.2">
      <c r="C1539" s="4"/>
      <c r="D1539" s="4"/>
      <c r="E1539" s="5"/>
      <c r="F1539" s="13"/>
      <c r="G1539" s="1"/>
    </row>
    <row r="1540" spans="3:7" x14ac:dyDescent="0.2">
      <c r="C1540" s="4"/>
      <c r="D1540" s="4"/>
      <c r="E1540" s="5"/>
      <c r="F1540" s="13"/>
      <c r="G1540" s="1"/>
    </row>
    <row r="1541" spans="3:7" x14ac:dyDescent="0.2">
      <c r="C1541" s="4"/>
      <c r="D1541" s="4"/>
      <c r="E1541" s="5"/>
      <c r="F1541" s="13"/>
      <c r="G1541" s="1"/>
    </row>
    <row r="1542" spans="3:7" x14ac:dyDescent="0.2">
      <c r="C1542" s="4"/>
      <c r="D1542" s="4"/>
      <c r="E1542" s="5"/>
      <c r="F1542" s="13"/>
      <c r="G1542" s="1"/>
    </row>
    <row r="1543" spans="3:7" x14ac:dyDescent="0.2">
      <c r="C1543" s="4"/>
      <c r="D1543" s="4"/>
      <c r="E1543" s="5"/>
      <c r="F1543" s="13"/>
      <c r="G1543" s="1"/>
    </row>
    <row r="1544" spans="3:7" x14ac:dyDescent="0.2">
      <c r="C1544" s="4"/>
      <c r="D1544" s="4"/>
      <c r="E1544" s="5"/>
      <c r="F1544" s="13"/>
      <c r="G1544" s="1"/>
    </row>
    <row r="1545" spans="3:7" x14ac:dyDescent="0.2">
      <c r="C1545" s="4"/>
      <c r="D1545" s="4"/>
      <c r="E1545" s="5"/>
      <c r="F1545" s="13"/>
      <c r="G1545" s="1"/>
    </row>
    <row r="1546" spans="3:7" x14ac:dyDescent="0.2">
      <c r="C1546" s="4"/>
      <c r="D1546" s="4"/>
      <c r="E1546" s="5"/>
      <c r="F1546" s="13"/>
      <c r="G1546" s="1"/>
    </row>
    <row r="1547" spans="3:7" x14ac:dyDescent="0.2">
      <c r="C1547" s="4"/>
      <c r="D1547" s="4"/>
      <c r="E1547" s="5"/>
      <c r="F1547" s="13"/>
      <c r="G1547" s="1"/>
    </row>
    <row r="1548" spans="3:7" x14ac:dyDescent="0.2">
      <c r="C1548" s="4"/>
      <c r="D1548" s="4"/>
      <c r="E1548" s="5"/>
      <c r="F1548" s="13"/>
      <c r="G1548" s="1"/>
    </row>
    <row r="1549" spans="3:7" x14ac:dyDescent="0.2">
      <c r="C1549" s="4"/>
      <c r="D1549" s="4"/>
      <c r="E1549" s="5"/>
      <c r="F1549" s="13"/>
      <c r="G1549" s="1"/>
    </row>
    <row r="1550" spans="3:7" x14ac:dyDescent="0.2">
      <c r="C1550" s="4"/>
      <c r="D1550" s="4"/>
      <c r="E1550" s="5"/>
      <c r="F1550" s="13"/>
      <c r="G1550" s="1"/>
    </row>
    <row r="1551" spans="3:7" x14ac:dyDescent="0.2">
      <c r="C1551" s="4"/>
      <c r="D1551" s="4"/>
      <c r="E1551" s="5"/>
      <c r="F1551" s="13"/>
      <c r="G1551" s="1"/>
    </row>
    <row r="1552" spans="3:7" x14ac:dyDescent="0.2">
      <c r="C1552" s="4"/>
      <c r="D1552" s="4"/>
      <c r="E1552" s="5"/>
      <c r="F1552" s="13"/>
      <c r="G1552" s="1"/>
    </row>
    <row r="1553" spans="3:7" x14ac:dyDescent="0.2">
      <c r="C1553" s="4"/>
      <c r="D1553" s="4"/>
      <c r="E1553" s="5"/>
      <c r="F1553" s="13"/>
      <c r="G1553" s="1"/>
    </row>
    <row r="1554" spans="3:7" x14ac:dyDescent="0.2">
      <c r="C1554" s="4"/>
      <c r="D1554" s="4"/>
      <c r="E1554" s="5"/>
      <c r="F1554" s="13"/>
      <c r="G1554" s="1"/>
    </row>
    <row r="1555" spans="3:7" x14ac:dyDescent="0.2">
      <c r="C1555" s="4"/>
      <c r="D1555" s="4"/>
      <c r="E1555" s="5"/>
      <c r="F1555" s="13"/>
      <c r="G1555" s="1"/>
    </row>
    <row r="1556" spans="3:7" x14ac:dyDescent="0.2">
      <c r="C1556" s="4"/>
      <c r="D1556" s="4"/>
      <c r="E1556" s="5"/>
      <c r="F1556" s="13"/>
      <c r="G1556" s="1"/>
    </row>
    <row r="1557" spans="3:7" x14ac:dyDescent="0.2">
      <c r="C1557" s="4"/>
      <c r="D1557" s="4"/>
      <c r="E1557" s="5"/>
      <c r="F1557" s="13"/>
      <c r="G1557" s="1"/>
    </row>
    <row r="1558" spans="3:7" x14ac:dyDescent="0.2">
      <c r="C1558" s="4"/>
      <c r="D1558" s="4"/>
      <c r="E1558" s="5"/>
      <c r="F1558" s="13"/>
      <c r="G1558" s="1"/>
    </row>
    <row r="1559" spans="3:7" x14ac:dyDescent="0.2">
      <c r="C1559" s="4"/>
      <c r="D1559" s="4"/>
      <c r="E1559" s="5"/>
      <c r="F1559" s="13"/>
      <c r="G1559" s="1"/>
    </row>
    <row r="1560" spans="3:7" x14ac:dyDescent="0.2">
      <c r="C1560" s="4"/>
      <c r="D1560" s="4"/>
      <c r="E1560" s="5"/>
      <c r="F1560" s="13"/>
      <c r="G1560" s="1"/>
    </row>
    <row r="1561" spans="3:7" x14ac:dyDescent="0.2">
      <c r="C1561" s="4"/>
      <c r="D1561" s="4"/>
      <c r="E1561" s="5"/>
      <c r="F1561" s="13"/>
      <c r="G1561" s="1"/>
    </row>
    <row r="1562" spans="3:7" x14ac:dyDescent="0.2">
      <c r="C1562" s="4"/>
      <c r="D1562" s="4"/>
      <c r="E1562" s="5"/>
      <c r="F1562" s="13"/>
      <c r="G1562" s="1"/>
    </row>
    <row r="1563" spans="3:7" x14ac:dyDescent="0.2">
      <c r="C1563" s="4"/>
      <c r="D1563" s="4"/>
      <c r="E1563" s="5"/>
      <c r="F1563" s="13"/>
      <c r="G1563" s="1"/>
    </row>
    <row r="1564" spans="3:7" x14ac:dyDescent="0.2">
      <c r="C1564" s="4"/>
      <c r="D1564" s="4"/>
      <c r="E1564" s="5"/>
      <c r="F1564" s="13"/>
      <c r="G1564" s="1"/>
    </row>
    <row r="1565" spans="3:7" x14ac:dyDescent="0.2">
      <c r="C1565" s="4"/>
      <c r="D1565" s="4"/>
      <c r="E1565" s="5"/>
      <c r="F1565" s="13"/>
      <c r="G1565" s="1"/>
    </row>
    <row r="1566" spans="3:7" x14ac:dyDescent="0.2">
      <c r="C1566" s="4"/>
      <c r="D1566" s="4"/>
      <c r="E1566" s="5"/>
      <c r="F1566" s="13"/>
      <c r="G1566" s="1"/>
    </row>
    <row r="1567" spans="3:7" x14ac:dyDescent="0.2">
      <c r="C1567" s="4"/>
      <c r="D1567" s="4"/>
      <c r="E1567" s="5"/>
      <c r="F1567" s="13"/>
      <c r="G1567" s="1"/>
    </row>
    <row r="1568" spans="3:7" x14ac:dyDescent="0.2">
      <c r="C1568" s="4"/>
      <c r="D1568" s="4"/>
      <c r="E1568" s="5"/>
      <c r="F1568" s="13"/>
      <c r="G1568" s="1"/>
    </row>
    <row r="1569" spans="3:7" x14ac:dyDescent="0.2">
      <c r="C1569" s="4"/>
      <c r="D1569" s="4"/>
      <c r="E1569" s="5"/>
      <c r="F1569" s="13"/>
      <c r="G1569" s="1"/>
    </row>
    <row r="1570" spans="3:7" x14ac:dyDescent="0.2">
      <c r="C1570" s="4"/>
      <c r="D1570" s="4"/>
      <c r="E1570" s="5"/>
      <c r="F1570" s="13"/>
      <c r="G1570" s="1"/>
    </row>
    <row r="1571" spans="3:7" x14ac:dyDescent="0.2">
      <c r="C1571" s="4"/>
      <c r="D1571" s="4"/>
      <c r="E1571" s="5"/>
      <c r="F1571" s="13"/>
      <c r="G1571" s="1"/>
    </row>
    <row r="1572" spans="3:7" x14ac:dyDescent="0.2">
      <c r="C1572" s="4"/>
      <c r="D1572" s="4"/>
      <c r="E1572" s="5"/>
      <c r="F1572" s="13"/>
      <c r="G1572" s="1"/>
    </row>
    <row r="1573" spans="3:7" x14ac:dyDescent="0.2">
      <c r="C1573" s="4"/>
      <c r="D1573" s="4"/>
      <c r="E1573" s="5"/>
      <c r="F1573" s="13"/>
      <c r="G1573" s="1"/>
    </row>
    <row r="1574" spans="3:7" x14ac:dyDescent="0.2">
      <c r="C1574" s="4"/>
      <c r="D1574" s="4"/>
      <c r="E1574" s="5"/>
      <c r="F1574" s="13"/>
      <c r="G1574" s="1"/>
    </row>
    <row r="1575" spans="3:7" x14ac:dyDescent="0.2">
      <c r="C1575" s="4"/>
      <c r="D1575" s="4"/>
      <c r="E1575" s="5"/>
      <c r="F1575" s="13"/>
      <c r="G1575" s="1"/>
    </row>
    <row r="1576" spans="3:7" x14ac:dyDescent="0.2">
      <c r="C1576" s="4"/>
      <c r="D1576" s="4"/>
      <c r="E1576" s="5"/>
      <c r="F1576" s="13"/>
      <c r="G1576" s="1"/>
    </row>
    <row r="1577" spans="3:7" x14ac:dyDescent="0.2">
      <c r="C1577" s="4"/>
      <c r="D1577" s="4"/>
      <c r="E1577" s="5"/>
      <c r="F1577" s="13"/>
      <c r="G1577" s="1"/>
    </row>
    <row r="1578" spans="3:7" x14ac:dyDescent="0.2">
      <c r="C1578" s="4"/>
      <c r="D1578" s="4"/>
      <c r="E1578" s="5"/>
      <c r="F1578" s="13"/>
      <c r="G1578" s="1"/>
    </row>
    <row r="1579" spans="3:7" x14ac:dyDescent="0.2">
      <c r="C1579" s="4"/>
      <c r="D1579" s="4"/>
      <c r="E1579" s="5"/>
      <c r="F1579" s="13"/>
      <c r="G1579" s="1"/>
    </row>
    <row r="1580" spans="3:7" x14ac:dyDescent="0.2">
      <c r="C1580" s="4"/>
      <c r="D1580" s="4"/>
      <c r="E1580" s="5"/>
      <c r="F1580" s="13"/>
      <c r="G1580" s="1"/>
    </row>
    <row r="1581" spans="3:7" x14ac:dyDescent="0.2">
      <c r="C1581" s="4"/>
      <c r="D1581" s="4"/>
      <c r="E1581" s="5"/>
      <c r="F1581" s="13"/>
      <c r="G1581" s="1"/>
    </row>
    <row r="1582" spans="3:7" x14ac:dyDescent="0.2">
      <c r="C1582" s="4"/>
      <c r="D1582" s="4"/>
      <c r="E1582" s="5"/>
      <c r="F1582" s="13"/>
      <c r="G1582" s="1"/>
    </row>
    <row r="1583" spans="3:7" x14ac:dyDescent="0.2">
      <c r="C1583" s="4"/>
      <c r="D1583" s="4"/>
      <c r="E1583" s="5"/>
      <c r="F1583" s="13"/>
      <c r="G1583" s="1"/>
    </row>
    <row r="1584" spans="3:7" x14ac:dyDescent="0.2">
      <c r="C1584" s="4"/>
      <c r="D1584" s="4"/>
      <c r="E1584" s="5"/>
      <c r="F1584" s="13"/>
      <c r="G1584" s="1"/>
    </row>
  </sheetData>
  <mergeCells count="6">
    <mergeCell ref="A1:E1"/>
    <mergeCell ref="A2:E2"/>
    <mergeCell ref="A4:F4"/>
    <mergeCell ref="A77:F77"/>
    <mergeCell ref="A118:F118"/>
    <mergeCell ref="A110:F110"/>
  </mergeCells>
  <pageMargins left="0.23622047244094491" right="0.23622047244094491" top="0.6692913385826772" bottom="0.6692913385826772" header="0.31496062992125984" footer="0.31496062992125984"/>
  <pageSetup paperSize="9" scale="30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6A55-A21A-4EB1-9580-CF9D321EA81F}">
  <sheetPr>
    <pageSetUpPr fitToPage="1"/>
  </sheetPr>
  <dimension ref="A1:D55"/>
  <sheetViews>
    <sheetView topLeftCell="A46" workbookViewId="0">
      <selection sqref="A1:D1"/>
    </sheetView>
  </sheetViews>
  <sheetFormatPr defaultRowHeight="15.75" x14ac:dyDescent="0.25"/>
  <cols>
    <col min="1" max="1" width="9.140625" style="123"/>
    <col min="2" max="2" width="64.140625" style="123" customWidth="1"/>
    <col min="3" max="3" width="20.5703125" style="124" customWidth="1"/>
    <col min="4" max="4" width="20.7109375" style="123" customWidth="1"/>
    <col min="5" max="16384" width="9.140625" style="123"/>
  </cols>
  <sheetData>
    <row r="1" spans="1:4" ht="18" customHeight="1" x14ac:dyDescent="0.25">
      <c r="A1" s="267" t="s">
        <v>286</v>
      </c>
      <c r="B1" s="267"/>
      <c r="C1" s="267"/>
      <c r="D1" s="267"/>
    </row>
    <row r="2" spans="1:4" ht="16.5" thickBot="1" x14ac:dyDescent="0.3"/>
    <row r="3" spans="1:4" x14ac:dyDescent="0.25">
      <c r="A3" s="268" t="s">
        <v>289</v>
      </c>
      <c r="B3" s="269"/>
      <c r="C3" s="137" t="s">
        <v>287</v>
      </c>
      <c r="D3" s="131" t="s">
        <v>288</v>
      </c>
    </row>
    <row r="4" spans="1:4" x14ac:dyDescent="0.25">
      <c r="A4" s="270"/>
      <c r="B4" s="271"/>
      <c r="C4" s="138" t="s">
        <v>260</v>
      </c>
      <c r="D4" s="132" t="s">
        <v>260</v>
      </c>
    </row>
    <row r="5" spans="1:4" x14ac:dyDescent="0.25">
      <c r="A5" s="125">
        <v>3</v>
      </c>
      <c r="B5" s="129" t="str">
        <f>'Plan rashoda 2024'!F6</f>
        <v>Rashodi poslovanja</v>
      </c>
      <c r="C5" s="139">
        <f>SUM(C6:C20)</f>
        <v>0</v>
      </c>
      <c r="D5" s="133">
        <f>SUM(D6:D19)</f>
        <v>0</v>
      </c>
    </row>
    <row r="6" spans="1:4" x14ac:dyDescent="0.25">
      <c r="A6" s="126">
        <v>311</v>
      </c>
      <c r="B6" s="128" t="str">
        <f>'Plan rashoda 2024'!F8</f>
        <v>Plaće (Bruto)</v>
      </c>
      <c r="C6" s="140">
        <f>'Plan rashoda 2024'!G8</f>
        <v>0</v>
      </c>
      <c r="D6" s="134">
        <f>SUM('Plan rashoda 2024'!G8-'Plan rashoda 2024'!H8)</f>
        <v>0</v>
      </c>
    </row>
    <row r="7" spans="1:4" x14ac:dyDescent="0.25">
      <c r="A7" s="126">
        <v>312</v>
      </c>
      <c r="B7" s="128" t="str">
        <f>'Plan rashoda 2024'!F13</f>
        <v>Ostali rashodi za zaposlene</v>
      </c>
      <c r="C7" s="140">
        <f>'Plan rashoda 2024'!G13</f>
        <v>0</v>
      </c>
      <c r="D7" s="134">
        <f>SUM('Plan rashoda 2024'!G13-'Plan rashoda 2024'!H13)</f>
        <v>0</v>
      </c>
    </row>
    <row r="8" spans="1:4" x14ac:dyDescent="0.25">
      <c r="A8" s="126">
        <v>313</v>
      </c>
      <c r="B8" s="128" t="str">
        <f>'Plan rashoda 2024'!F15</f>
        <v>Doprinosi na plaće</v>
      </c>
      <c r="C8" s="140">
        <f>'Plan rashoda 2024'!G15</f>
        <v>0</v>
      </c>
      <c r="D8" s="134">
        <f>SUM('Plan rashoda 2024'!G15-'Plan rashoda 2024'!H15)</f>
        <v>0</v>
      </c>
    </row>
    <row r="9" spans="1:4" x14ac:dyDescent="0.25">
      <c r="A9" s="126">
        <v>321</v>
      </c>
      <c r="B9" s="128" t="str">
        <f>'Plan rashoda 2024'!F20</f>
        <v>Naknade troškova zaposlenima</v>
      </c>
      <c r="C9" s="140">
        <f>'Plan rashoda 2024'!G20</f>
        <v>0</v>
      </c>
      <c r="D9" s="134">
        <f>SUM('Plan rashoda 2024'!G20-'Plan rashoda 2024'!H20)</f>
        <v>0</v>
      </c>
    </row>
    <row r="10" spans="1:4" x14ac:dyDescent="0.25">
      <c r="A10" s="126">
        <v>322</v>
      </c>
      <c r="B10" s="128" t="str">
        <f>'Plan rashoda 2024'!F25</f>
        <v>Rashodi za materijal i energiju</v>
      </c>
      <c r="C10" s="140">
        <f>'Plan rashoda 2024'!G25</f>
        <v>0</v>
      </c>
      <c r="D10" s="134">
        <f>SUM('Plan rashoda 2024'!G25-'Plan rashoda 2024'!H25)</f>
        <v>0</v>
      </c>
    </row>
    <row r="11" spans="1:4" x14ac:dyDescent="0.25">
      <c r="A11" s="126">
        <v>323</v>
      </c>
      <c r="B11" s="128" t="str">
        <f>'Plan rashoda 2024'!F32</f>
        <v>Rashodi za usluge</v>
      </c>
      <c r="C11" s="140">
        <f>'Plan rashoda 2024'!G32</f>
        <v>0</v>
      </c>
      <c r="D11" s="134">
        <f>SUM('Plan rashoda 2024'!G32-'Plan rashoda 2024'!H32)</f>
        <v>0</v>
      </c>
    </row>
    <row r="12" spans="1:4" x14ac:dyDescent="0.25">
      <c r="A12" s="126">
        <v>324</v>
      </c>
      <c r="B12" s="128" t="str">
        <f>'Plan rashoda 2024'!F41</f>
        <v>Naknade troškova osobama izvan radnog odnosa</v>
      </c>
      <c r="C12" s="140">
        <f>'Plan rashoda 2024'!G41</f>
        <v>0</v>
      </c>
      <c r="D12" s="134">
        <f>SUM('Plan rashoda 2024'!G41-'Plan rashoda 2024'!H41)</f>
        <v>0</v>
      </c>
    </row>
    <row r="13" spans="1:4" x14ac:dyDescent="0.25">
      <c r="A13" s="126">
        <v>329</v>
      </c>
      <c r="B13" s="128" t="str">
        <f>'Plan rashoda 2024'!F43</f>
        <v>Ostali nespomenuti rashodi poslovanja</v>
      </c>
      <c r="C13" s="140">
        <f>'Plan rashoda 2024'!G43</f>
        <v>0</v>
      </c>
      <c r="D13" s="134">
        <f>SUM('Plan rashoda 2024'!G43-'Plan rashoda 2024'!H43)</f>
        <v>0</v>
      </c>
    </row>
    <row r="14" spans="1:4" x14ac:dyDescent="0.25">
      <c r="A14" s="126">
        <v>342</v>
      </c>
      <c r="B14" s="128" t="str">
        <f>'Plan rashoda 2024'!F51</f>
        <v>Kamate za primljene kredite i zajmove</v>
      </c>
      <c r="C14" s="140">
        <f>'Plan rashoda 2024'!G51</f>
        <v>0</v>
      </c>
      <c r="D14" s="134">
        <f>SUM('Plan rashoda 2024'!G51-'Plan rashoda 2024'!H51)</f>
        <v>0</v>
      </c>
    </row>
    <row r="15" spans="1:4" x14ac:dyDescent="0.25">
      <c r="A15" s="126">
        <v>343</v>
      </c>
      <c r="B15" s="128" t="str">
        <f>'Plan rashoda 2024'!F55</f>
        <v>Ostali financijski rashodi</v>
      </c>
      <c r="C15" s="140">
        <f>'Plan rashoda 2024'!G55</f>
        <v>0</v>
      </c>
      <c r="D15" s="134">
        <f>SUM('Plan rashoda 2024'!G55-'Plan rashoda 2024'!H55)</f>
        <v>0</v>
      </c>
    </row>
    <row r="16" spans="1:4" x14ac:dyDescent="0.25">
      <c r="A16" s="126">
        <v>363</v>
      </c>
      <c r="B16" s="128" t="str">
        <f>'Plan rashoda 2024'!F59</f>
        <v>Pomoći unutar općeg proračuna</v>
      </c>
      <c r="C16" s="140">
        <f>'Plan rashoda 2024'!G59</f>
        <v>0</v>
      </c>
      <c r="D16" s="134">
        <f>SUM('Plan rashoda 2024'!G59-'Plan rashoda 2024'!H59)</f>
        <v>0</v>
      </c>
    </row>
    <row r="17" spans="1:4" x14ac:dyDescent="0.25">
      <c r="A17" s="126">
        <v>368</v>
      </c>
      <c r="B17" s="128" t="str">
        <f>'Plan rashoda 2024'!F61</f>
        <v>Pomoći temeljem prijenosa EU sredstava</v>
      </c>
      <c r="C17" s="140">
        <f>'Plan rashoda 2024'!G61</f>
        <v>0</v>
      </c>
      <c r="D17" s="134">
        <f>SUM('Plan rashoda 2024'!G61-'Plan rashoda 2024'!H61)</f>
        <v>0</v>
      </c>
    </row>
    <row r="18" spans="1:4" x14ac:dyDescent="0.25">
      <c r="A18" s="126">
        <v>369</v>
      </c>
      <c r="B18" s="128" t="str">
        <f>'Plan rashoda 2024'!F64</f>
        <v>Prijenosi između proračunskih korisnika istog proračuna</v>
      </c>
      <c r="C18" s="140">
        <f>'Plan rashoda 2024'!G64</f>
        <v>0</v>
      </c>
      <c r="D18" s="134">
        <f>SUM('Plan rashoda 2024'!G64-'Plan rashoda 2024'!H64)</f>
        <v>0</v>
      </c>
    </row>
    <row r="19" spans="1:4" x14ac:dyDescent="0.25">
      <c r="A19" s="126">
        <v>372</v>
      </c>
      <c r="B19" s="128" t="str">
        <f>'Plan rashoda 2024'!F70</f>
        <v>Ostale naknade građanima i kućanstvima iz proračuna</v>
      </c>
      <c r="C19" s="140">
        <f>'Plan rashoda 2024'!G70</f>
        <v>0</v>
      </c>
      <c r="D19" s="134">
        <f>SUM('Plan rashoda 2024'!G70-'Plan rashoda 2024'!H70)</f>
        <v>0</v>
      </c>
    </row>
    <row r="20" spans="1:4" x14ac:dyDescent="0.25">
      <c r="A20" s="126">
        <v>381</v>
      </c>
      <c r="B20" s="128" t="s">
        <v>143</v>
      </c>
      <c r="C20" s="140">
        <f>SUM('Plan rashoda 2024'!G74)</f>
        <v>0</v>
      </c>
      <c r="D20" s="134">
        <f>SUM('Plan rashoda 2024'!G73-'Plan rashoda 2024'!H73)</f>
        <v>0</v>
      </c>
    </row>
    <row r="21" spans="1:4" x14ac:dyDescent="0.25">
      <c r="A21" s="125">
        <v>4</v>
      </c>
      <c r="B21" s="129" t="str">
        <f>'Plan rashoda 2024'!F79</f>
        <v>Rashodi za nabavu nefinancijske imovine</v>
      </c>
      <c r="C21" s="139">
        <f>SUM(C22:C30)</f>
        <v>0</v>
      </c>
      <c r="D21" s="133">
        <f>SUM(D22:D30)</f>
        <v>0</v>
      </c>
    </row>
    <row r="22" spans="1:4" x14ac:dyDescent="0.25">
      <c r="A22" s="126">
        <v>412</v>
      </c>
      <c r="B22" s="128" t="str">
        <f>'Plan rashoda 2024'!F81</f>
        <v>Nematerijalna imovina</v>
      </c>
      <c r="C22" s="140">
        <f>'Plan rashoda 2024'!G81</f>
        <v>0</v>
      </c>
      <c r="D22" s="134">
        <f>SUM('Plan rashoda 2024'!G81-'Plan rashoda 2024'!H81)</f>
        <v>0</v>
      </c>
    </row>
    <row r="23" spans="1:4" x14ac:dyDescent="0.25">
      <c r="A23" s="126">
        <v>422</v>
      </c>
      <c r="B23" s="128" t="str">
        <f>'Plan rashoda 2024'!F85</f>
        <v>Postrojenja i oprema</v>
      </c>
      <c r="C23" s="140">
        <f>'Plan rashoda 2024'!G85</f>
        <v>0</v>
      </c>
      <c r="D23" s="134">
        <f>SUM('Plan rashoda 2024'!G85-'Plan rashoda 2024'!H85)</f>
        <v>0</v>
      </c>
    </row>
    <row r="24" spans="1:4" x14ac:dyDescent="0.25">
      <c r="A24" s="126">
        <v>424</v>
      </c>
      <c r="B24" s="128" t="str">
        <f>'Plan rashoda 2024'!F93</f>
        <v>Knjige, umjetnička djela i ostale izložbene vrijednosti</v>
      </c>
      <c r="C24" s="140">
        <f>'Plan rashoda 2024'!G93</f>
        <v>0</v>
      </c>
      <c r="D24" s="134">
        <f>SUM('Plan rashoda 2024'!G93-'Plan rashoda 2024'!H93)</f>
        <v>0</v>
      </c>
    </row>
    <row r="25" spans="1:4" x14ac:dyDescent="0.25">
      <c r="A25" s="126">
        <v>425</v>
      </c>
      <c r="B25" s="128" t="str">
        <f>'Plan rashoda 2024'!F95</f>
        <v>Višegodišnji nasadi i osnovno stado</v>
      </c>
      <c r="C25" s="140">
        <f>'Plan rashoda 2024'!G95</f>
        <v>0</v>
      </c>
      <c r="D25" s="134">
        <f>SUM('Plan rashoda 2024'!G95-'Plan rashoda 2024'!H95)</f>
        <v>0</v>
      </c>
    </row>
    <row r="26" spans="1:4" x14ac:dyDescent="0.25">
      <c r="A26" s="126">
        <v>426</v>
      </c>
      <c r="B26" s="128" t="str">
        <f>'Plan rashoda 2024'!F97</f>
        <v>Nematerijalna proizvedena imovina</v>
      </c>
      <c r="C26" s="140">
        <f>'Plan rashoda 2024'!G97</f>
        <v>0</v>
      </c>
      <c r="D26" s="134">
        <f>SUM('Plan rashoda 2024'!G97-'Plan rashoda 2024'!H97)</f>
        <v>0</v>
      </c>
    </row>
    <row r="27" spans="1:4" x14ac:dyDescent="0.25">
      <c r="A27" s="126">
        <v>451</v>
      </c>
      <c r="B27" s="128" t="str">
        <f>'Plan rashoda 2024'!F101</f>
        <v>Dodatna ulaganja na građevinskim objektima</v>
      </c>
      <c r="C27" s="140">
        <f>'Plan rashoda 2024'!G101</f>
        <v>0</v>
      </c>
      <c r="D27" s="134">
        <f>SUM('Plan rashoda 2024'!G101-'Plan rashoda 2024'!H101)</f>
        <v>0</v>
      </c>
    </row>
    <row r="28" spans="1:4" x14ac:dyDescent="0.25">
      <c r="A28" s="126">
        <v>452</v>
      </c>
      <c r="B28" s="128" t="str">
        <f>'Plan rashoda 2024'!F103</f>
        <v>Dodatna ulaganja na postrojenjima i opremi</v>
      </c>
      <c r="C28" s="140">
        <f>'Plan rashoda 2024'!G103</f>
        <v>0</v>
      </c>
      <c r="D28" s="134">
        <f>SUM('Plan rashoda 2024'!G103-'Plan rashoda 2024'!H103)</f>
        <v>0</v>
      </c>
    </row>
    <row r="29" spans="1:4" x14ac:dyDescent="0.25">
      <c r="A29" s="126">
        <v>453</v>
      </c>
      <c r="B29" s="128" t="str">
        <f>'Plan rashoda 2024'!F105</f>
        <v>Dodatna ulaganja na prijevoznim sredstvima</v>
      </c>
      <c r="C29" s="140">
        <f>'Plan rashoda 2024'!G105</f>
        <v>0</v>
      </c>
      <c r="D29" s="134">
        <f>SUM('Plan rashoda 2024'!G105-'Plan rashoda 2024'!H105)</f>
        <v>0</v>
      </c>
    </row>
    <row r="30" spans="1:4" x14ac:dyDescent="0.25">
      <c r="A30" s="126">
        <v>454</v>
      </c>
      <c r="B30" s="128" t="str">
        <f>'Plan rashoda 2024'!F107</f>
        <v>Dodatna ulaganja za ostalu nefinancijsku imovinu</v>
      </c>
      <c r="C30" s="140">
        <f>'Plan rashoda 2024'!G107</f>
        <v>0</v>
      </c>
      <c r="D30" s="134">
        <f>SUM('Plan rashoda 2024'!G107-'Plan rashoda 2024'!H107)</f>
        <v>0</v>
      </c>
    </row>
    <row r="31" spans="1:4" x14ac:dyDescent="0.25">
      <c r="A31" s="125">
        <v>5</v>
      </c>
      <c r="B31" s="129" t="str">
        <f>'Plan rashoda 2024'!F112</f>
        <v>Izdatci za financijsku imovinu i otplatu zajmova</v>
      </c>
      <c r="C31" s="139">
        <f>SUM(C32:C33)</f>
        <v>0</v>
      </c>
      <c r="D31" s="133">
        <f>SUM(D32:D33)</f>
        <v>0</v>
      </c>
    </row>
    <row r="32" spans="1:4" ht="31.5" x14ac:dyDescent="0.25">
      <c r="A32" s="126">
        <v>542</v>
      </c>
      <c r="B32" s="128" t="str">
        <f>'Plan rashoda 2024'!F114</f>
        <v>Otplata glavnice primljenih kredita i zajmova od kreditnih institucija u javnom sektoru</v>
      </c>
      <c r="C32" s="140">
        <f>'Plan rashoda 2024'!G114</f>
        <v>0</v>
      </c>
      <c r="D32" s="134">
        <f>SUM('Plan rashoda 2024'!G114-'Plan rashoda 2024'!H114)</f>
        <v>0</v>
      </c>
    </row>
    <row r="33" spans="1:4" ht="31.5" x14ac:dyDescent="0.25">
      <c r="A33" s="126">
        <v>544</v>
      </c>
      <c r="B33" s="128" t="str">
        <f>'Plan rashoda 2024'!F116</f>
        <v>Otplata glavnice primljenih kredita i zajmova od kreditnih institucija izvan javnog sektora</v>
      </c>
      <c r="C33" s="140">
        <f>'Plan rashoda 2024'!G116</f>
        <v>0</v>
      </c>
      <c r="D33" s="134">
        <f>SUM('Plan rashoda 2024'!G116-'Plan rashoda 2024'!H116)</f>
        <v>0</v>
      </c>
    </row>
    <row r="34" spans="1:4" x14ac:dyDescent="0.25">
      <c r="A34" s="125">
        <v>6</v>
      </c>
      <c r="B34" s="129" t="str">
        <f>'Plan prihoda 2024'!F6</f>
        <v>Prihodi poslovanja</v>
      </c>
      <c r="C34" s="139">
        <f>SUM(C35:C48)</f>
        <v>0</v>
      </c>
      <c r="D34" s="133">
        <f>SUM(D35:D48)</f>
        <v>0</v>
      </c>
    </row>
    <row r="35" spans="1:4" x14ac:dyDescent="0.25">
      <c r="A35" s="126">
        <v>632</v>
      </c>
      <c r="B35" s="128" t="str">
        <f>'Plan prihoda 2024'!F8</f>
        <v>Pomoći od međunarodnih organizacija te institucija i tijela EU</v>
      </c>
      <c r="C35" s="140">
        <f>'Plan prihoda 2024'!G8</f>
        <v>0</v>
      </c>
      <c r="D35" s="134">
        <f>SUM('Plan prihoda 2024'!G8-'Plan prihoda 2024'!H8)</f>
        <v>0</v>
      </c>
    </row>
    <row r="36" spans="1:4" ht="31.5" x14ac:dyDescent="0.25">
      <c r="A36" s="126">
        <v>633</v>
      </c>
      <c r="B36" s="128" t="str">
        <f>'Plan prihoda 2024'!F13</f>
        <v xml:space="preserve">Pomoći proračunu iz drugih proračuna i izvanproračunskim korisnicima </v>
      </c>
      <c r="C36" s="140">
        <f>'Plan prihoda 2024'!G13</f>
        <v>0</v>
      </c>
      <c r="D36" s="134">
        <f>SUM('Plan prihoda 2024'!G13-'Plan prihoda 2024'!H13)</f>
        <v>0</v>
      </c>
    </row>
    <row r="37" spans="1:4" x14ac:dyDescent="0.25">
      <c r="A37" s="126">
        <v>634</v>
      </c>
      <c r="B37" s="128" t="str">
        <f>'Plan prihoda 2024'!F16</f>
        <v>Pomoći od izvanproračunskih korisnika</v>
      </c>
      <c r="C37" s="140">
        <f>'Plan prihoda 2024'!G16</f>
        <v>0</v>
      </c>
      <c r="D37" s="134">
        <f>SUM('Plan prihoda 2024'!G16-'Plan prihoda 2024'!H16)</f>
        <v>0</v>
      </c>
    </row>
    <row r="38" spans="1:4" ht="31.5" x14ac:dyDescent="0.25">
      <c r="A38" s="126">
        <v>636</v>
      </c>
      <c r="B38" s="128" t="str">
        <f>'Plan prihoda 2024'!F19</f>
        <v xml:space="preserve">Pomoći proračunskim korisnicima iz proračuna koji im nije nadležan </v>
      </c>
      <c r="C38" s="140">
        <f>'Plan prihoda 2024'!G19</f>
        <v>0</v>
      </c>
      <c r="D38" s="134">
        <f>SUM('Plan prihoda 2024'!G19-'Plan prihoda 2024'!H19)</f>
        <v>0</v>
      </c>
    </row>
    <row r="39" spans="1:4" x14ac:dyDescent="0.25">
      <c r="A39" s="126">
        <v>638</v>
      </c>
      <c r="B39" s="128" t="str">
        <f>'Plan prihoda 2024'!F22</f>
        <v>Pomoći temeljem prijenosa EU sredstava</v>
      </c>
      <c r="C39" s="140">
        <f>'Plan prihoda 2024'!G22</f>
        <v>0</v>
      </c>
      <c r="D39" s="134">
        <f>SUM('Plan prihoda 2024'!G22-'Plan prihoda 2024'!H22)</f>
        <v>0</v>
      </c>
    </row>
    <row r="40" spans="1:4" x14ac:dyDescent="0.25">
      <c r="A40" s="126">
        <v>639</v>
      </c>
      <c r="B40" s="128" t="str">
        <f>'Plan prihoda 2024'!F25</f>
        <v>Prijenosi između proračunskih korisnika istog proračuna</v>
      </c>
      <c r="C40" s="140">
        <f>'Plan prihoda 2024'!G25</f>
        <v>0</v>
      </c>
      <c r="D40" s="134">
        <f>SUM('Plan prihoda 2024'!G25-'Plan prihoda 2024'!H25)</f>
        <v>0</v>
      </c>
    </row>
    <row r="41" spans="1:4" x14ac:dyDescent="0.25">
      <c r="A41" s="126">
        <v>641</v>
      </c>
      <c r="B41" s="128" t="str">
        <f>'Plan prihoda 2024'!F31</f>
        <v>Prihodi od financijske imovine</v>
      </c>
      <c r="C41" s="140">
        <f>'Plan prihoda 2024'!G31</f>
        <v>0</v>
      </c>
      <c r="D41" s="134">
        <f>SUM('Plan prihoda 2024'!G31-'Plan prihoda 2024'!H31)</f>
        <v>0</v>
      </c>
    </row>
    <row r="42" spans="1:4" x14ac:dyDescent="0.25">
      <c r="A42" s="126">
        <v>642</v>
      </c>
      <c r="B42" s="128" t="str">
        <f>'Plan prihoda 2024'!F33</f>
        <v>Prihodi od nefinancijske imovine</v>
      </c>
      <c r="C42" s="140">
        <f>'Plan prihoda 2024'!G33</f>
        <v>0</v>
      </c>
      <c r="D42" s="134">
        <f>SUM('Plan prihoda 2024'!G33-'Plan prihoda 2024'!H33)</f>
        <v>0</v>
      </c>
    </row>
    <row r="43" spans="1:4" x14ac:dyDescent="0.25">
      <c r="A43" s="126">
        <v>652</v>
      </c>
      <c r="B43" s="128" t="str">
        <f>'Plan prihoda 2024'!F38</f>
        <v>Prihodi po posebnim propisima</v>
      </c>
      <c r="C43" s="140">
        <f>'Plan prihoda 2024'!G38</f>
        <v>0</v>
      </c>
      <c r="D43" s="134">
        <f>SUM('Plan prihoda 2024'!G38-'Plan prihoda 2024'!H38)</f>
        <v>0</v>
      </c>
    </row>
    <row r="44" spans="1:4" x14ac:dyDescent="0.25">
      <c r="A44" s="126">
        <v>661</v>
      </c>
      <c r="B44" s="128" t="str">
        <f>'Plan prihoda 2024'!F41</f>
        <v>Prihodi od prodaje proizvoda i robe te pruženih usluga</v>
      </c>
      <c r="C44" s="140">
        <f>'Plan prihoda 2024'!G41</f>
        <v>0</v>
      </c>
      <c r="D44" s="134">
        <f>SUM('Plan prihoda 2024'!G41-'Plan prihoda 2024'!H41)</f>
        <v>0</v>
      </c>
    </row>
    <row r="45" spans="1:4" ht="31.5" x14ac:dyDescent="0.25">
      <c r="A45" s="126">
        <v>663</v>
      </c>
      <c r="B45" s="128" t="str">
        <f>'Plan prihoda 2024'!F44</f>
        <v>Donacije od pravnih i fizičkih osoba izvan općeg proračuna i povrat donacija po protestiranim jamstvima</v>
      </c>
      <c r="C45" s="140">
        <f>'Plan prihoda 2024'!G44</f>
        <v>0</v>
      </c>
      <c r="D45" s="134">
        <f>SUM('Plan prihoda 2024'!G44-'Plan prihoda 2024'!H44)</f>
        <v>0</v>
      </c>
    </row>
    <row r="46" spans="1:4" ht="31.5" x14ac:dyDescent="0.25">
      <c r="A46" s="126">
        <v>671</v>
      </c>
      <c r="B46" s="128" t="str">
        <f>'Plan prihoda 2024'!F48</f>
        <v>Prihodi iz nadležnog proračuna za financiranje redovne djelatnosti proračunskih korisnika</v>
      </c>
      <c r="C46" s="140">
        <f>'Plan prihoda 2024'!G48</f>
        <v>0</v>
      </c>
      <c r="D46" s="134">
        <f>SUM('Plan prihoda 2024'!G48-'Plan prihoda 2024'!H48)</f>
        <v>0</v>
      </c>
    </row>
    <row r="47" spans="1:4" x14ac:dyDescent="0.25">
      <c r="A47" s="126">
        <v>673</v>
      </c>
      <c r="B47" s="128" t="str">
        <f>'Plan prihoda 2024'!F52</f>
        <v>Prihodi od HZZO-a na temelju ugovornih obveza</v>
      </c>
      <c r="C47" s="140">
        <f>'Plan prihoda 2024'!G52</f>
        <v>0</v>
      </c>
      <c r="D47" s="134">
        <f>SUM('Plan prihoda 2024'!G52-'Plan prihoda 2024'!H52)</f>
        <v>0</v>
      </c>
    </row>
    <row r="48" spans="1:4" x14ac:dyDescent="0.25">
      <c r="A48" s="126">
        <v>683</v>
      </c>
      <c r="B48" s="128" t="str">
        <f>'Plan prihoda 2024'!F55</f>
        <v>Ostali prihodi</v>
      </c>
      <c r="C48" s="140">
        <f>'Plan prihoda 2024'!G55</f>
        <v>0</v>
      </c>
      <c r="D48" s="134">
        <f>SUM('Plan prihoda 2024'!G55-'Plan prihoda 2024'!H55)</f>
        <v>0</v>
      </c>
    </row>
    <row r="49" spans="1:4" x14ac:dyDescent="0.25">
      <c r="A49" s="125">
        <v>7</v>
      </c>
      <c r="B49" s="129" t="str">
        <f>'Plan prihoda 2024'!F60</f>
        <v>Prihodi od prodaje nefinancijske imovine</v>
      </c>
      <c r="C49" s="139">
        <f>SUM(C50)</f>
        <v>0</v>
      </c>
      <c r="D49" s="133">
        <f>SUM(D50)</f>
        <v>0</v>
      </c>
    </row>
    <row r="50" spans="1:4" x14ac:dyDescent="0.25">
      <c r="A50" s="126">
        <v>722</v>
      </c>
      <c r="B50" s="128" t="str">
        <f>'Plan prihoda 2024'!F62</f>
        <v>Prihodi od prodaje postrojenja i opreme</v>
      </c>
      <c r="C50" s="140">
        <f>'Plan prihoda 2024'!G62</f>
        <v>0</v>
      </c>
      <c r="D50" s="134">
        <f>SUM('Plan prihoda 2024'!G62-'Plan prihoda 2024'!H62)</f>
        <v>0</v>
      </c>
    </row>
    <row r="51" spans="1:4" x14ac:dyDescent="0.25">
      <c r="A51" s="125">
        <v>8</v>
      </c>
      <c r="B51" s="129" t="str">
        <f>'Plan prihoda 2024'!F68</f>
        <v>Primici od financijske imovine i zaduživanja</v>
      </c>
      <c r="C51" s="139">
        <f>SUM(C52:C53)</f>
        <v>0</v>
      </c>
      <c r="D51" s="133">
        <f>SUM(D52:D53)</f>
        <v>0</v>
      </c>
    </row>
    <row r="52" spans="1:4" x14ac:dyDescent="0.25">
      <c r="A52" s="126">
        <v>842</v>
      </c>
      <c r="B52" s="128" t="str">
        <f>'Plan prihoda 2024'!F70</f>
        <v>Primljeni krediti od kreditnih institucija u javnom sektoru</v>
      </c>
      <c r="C52" s="140">
        <f>'Plan prihoda 2024'!G70</f>
        <v>0</v>
      </c>
      <c r="D52" s="134">
        <f>SUM('Plan prihoda 2024'!G70-'Plan prihoda 2024'!H70)</f>
        <v>0</v>
      </c>
    </row>
    <row r="53" spans="1:4" x14ac:dyDescent="0.25">
      <c r="A53" s="126">
        <v>844</v>
      </c>
      <c r="B53" s="128" t="str">
        <f>'Plan prihoda 2024'!F72</f>
        <v>Primljeni krediti od kreditnih institucija izvan javnog sektora</v>
      </c>
      <c r="C53" s="140">
        <f>'Plan prihoda 2024'!G72</f>
        <v>0</v>
      </c>
      <c r="D53" s="134">
        <f>SUM('Plan prihoda 2024'!G72-'Plan prihoda 2024'!H72)</f>
        <v>0</v>
      </c>
    </row>
    <row r="54" spans="1:4" x14ac:dyDescent="0.25">
      <c r="A54" s="125">
        <v>9</v>
      </c>
      <c r="B54" s="129" t="str">
        <f>'Plan rashoda 2024'!F120</f>
        <v>Vlastiti izvori</v>
      </c>
      <c r="C54" s="139">
        <f>SUM(C55)</f>
        <v>0</v>
      </c>
      <c r="D54" s="135">
        <f>SUM(D55)</f>
        <v>0</v>
      </c>
    </row>
    <row r="55" spans="1:4" ht="16.5" thickBot="1" x14ac:dyDescent="0.3">
      <c r="A55" s="127">
        <v>922</v>
      </c>
      <c r="B55" s="130" t="str">
        <f>'Plan rashoda 2024'!F122</f>
        <v>Višak/manjak prihoda</v>
      </c>
      <c r="C55" s="141">
        <f>'Plan rashoda 2024'!G122</f>
        <v>0</v>
      </c>
      <c r="D55" s="136">
        <f>SUM('Plan rashoda 2024'!G122-'Plan rashoda 2024'!H122)</f>
        <v>0</v>
      </c>
    </row>
  </sheetData>
  <mergeCells count="2">
    <mergeCell ref="A1:D1"/>
    <mergeCell ref="A3:B4"/>
  </mergeCells>
  <pageMargins left="0.62992125984251968" right="0.43307086614173229" top="0.74803149606299213" bottom="0.74803149606299213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(s VSŽ)</vt:lpstr>
      <vt:lpstr>Opći dio (bez VSŽ)</vt:lpstr>
      <vt:lpstr>Plan prihoda 2024</vt:lpstr>
      <vt:lpstr>Plan rashoda 2024</vt:lpstr>
      <vt:lpstr>III.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Anica - Škola</cp:lastModifiedBy>
  <cp:lastPrinted>2023-04-25T06:40:57Z</cp:lastPrinted>
  <dcterms:created xsi:type="dcterms:W3CDTF">2023-04-24T05:55:58Z</dcterms:created>
  <dcterms:modified xsi:type="dcterms:W3CDTF">2023-10-03T17:52:40Z</dcterms:modified>
</cp:coreProperties>
</file>